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KING\OB a ROB\2019 Hrcavsky vlk\"/>
    </mc:Choice>
  </mc:AlternateContent>
  <bookViews>
    <workbookView xWindow="0" yWindow="75" windowWidth="21975" windowHeight="12990"/>
  </bookViews>
  <sheets>
    <sheet name="1-20" sheetId="1" r:id="rId1"/>
    <sheet name="21-40" sheetId="4" r:id="rId2"/>
  </sheets>
  <calcPr calcId="152511"/>
</workbook>
</file>

<file path=xl/calcChain.xml><?xml version="1.0" encoding="utf-8"?>
<calcChain xmlns="http://schemas.openxmlformats.org/spreadsheetml/2006/main">
  <c r="D5" i="4" l="1"/>
  <c r="D47" i="4"/>
  <c r="D46" i="4"/>
  <c r="AI49" i="4"/>
  <c r="AI50" i="4" s="1"/>
  <c r="AJ43" i="4"/>
  <c r="AJ42" i="4"/>
  <c r="AJ41" i="4"/>
  <c r="AJ40" i="4"/>
  <c r="AJ39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I46" i="4" s="1"/>
  <c r="AI47" i="4" s="1"/>
  <c r="AJ17" i="4"/>
  <c r="P15" i="4"/>
  <c r="O15" i="4"/>
  <c r="N15" i="4"/>
  <c r="M15" i="4"/>
  <c r="L15" i="4"/>
  <c r="K15" i="4"/>
  <c r="J15" i="4"/>
  <c r="AJ43" i="1"/>
  <c r="AJ42" i="1"/>
  <c r="AJ41" i="1"/>
  <c r="AJ40" i="1"/>
  <c r="AJ39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17" i="1"/>
  <c r="AJ18" i="1"/>
  <c r="J15" i="1"/>
  <c r="K15" i="1"/>
  <c r="L15" i="1"/>
  <c r="M15" i="1"/>
  <c r="N15" i="1"/>
  <c r="O15" i="1"/>
  <c r="P15" i="1"/>
  <c r="AI46" i="1" l="1"/>
  <c r="AI47" i="1" s="1"/>
</calcChain>
</file>

<file path=xl/comments1.xml><?xml version="1.0" encoding="utf-8"?>
<comments xmlns="http://schemas.openxmlformats.org/spreadsheetml/2006/main">
  <authors>
    <author>Lenovo</author>
  </authors>
  <commentLis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Polievka k hlavnému jedlu, vyznačiť výber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38"/>
          </rPr>
          <t>Polievka k hlavnému jedlu, vyznačiť výber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Polievka k hlavnému jedlu, vyznačiť výber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38"/>
          </rPr>
          <t>Polievka k hlavnému jedlu, vyznačiť výber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<sst xmlns="http://schemas.openxmlformats.org/spreadsheetml/2006/main" count="178" uniqueCount="65">
  <si>
    <t>Meno</t>
  </si>
  <si>
    <t>Priezvisko</t>
  </si>
  <si>
    <t>Kategória</t>
  </si>
  <si>
    <t>E-mail :</t>
  </si>
  <si>
    <t>Ferko</t>
  </si>
  <si>
    <t>PRIHLASOVACÍ FORMULÁR</t>
  </si>
  <si>
    <t>Pretekári</t>
  </si>
  <si>
    <t>Zodpovedná osoba:</t>
  </si>
  <si>
    <t>Štartovné</t>
  </si>
  <si>
    <t>Termín prihlášok:</t>
  </si>
  <si>
    <t>Návštevníci, doprovod</t>
  </si>
  <si>
    <t>jozo.king.kral@gmail.com</t>
  </si>
  <si>
    <t>Číslo SI</t>
  </si>
  <si>
    <t>Prihlasujeme sa na preteky v rádiovom orientačnom behu Hrčavský vlk 2019:</t>
  </si>
  <si>
    <t>Klub:</t>
  </si>
  <si>
    <t>najneskôr 15.4.2019</t>
  </si>
  <si>
    <t>Kópiu zašlite:</t>
  </si>
  <si>
    <t>info@hrcavskyvlk.eu</t>
  </si>
  <si>
    <t>Prihlášku zašlite:</t>
  </si>
  <si>
    <t>26.-28.4.2019</t>
  </si>
  <si>
    <t>HRČAVSKÝ VLK 2019</t>
  </si>
  <si>
    <t>HRC6801</t>
  </si>
  <si>
    <t>M 50</t>
  </si>
  <si>
    <t>KT</t>
  </si>
  <si>
    <t>Šprint</t>
  </si>
  <si>
    <t>Klasika</t>
  </si>
  <si>
    <t>Ubytovanie</t>
  </si>
  <si>
    <t>Posteľ s obliečkami</t>
  </si>
  <si>
    <t>Posteľ s vlastnými obliečkami</t>
  </si>
  <si>
    <t>Posteľ s vlastnými obliečkami  (do 12 r.)</t>
  </si>
  <si>
    <t>Posteľ s obliečkami (do 12 r.)</t>
  </si>
  <si>
    <t>Beskydská Oáza (len obe noci)</t>
  </si>
  <si>
    <t>Vlastná podložka a spacák</t>
  </si>
  <si>
    <t>Posteľ</t>
  </si>
  <si>
    <t>Základná škola Písek</t>
  </si>
  <si>
    <t>Evanjelický kostol Písek (len obe noci)</t>
  </si>
  <si>
    <t>Strava</t>
  </si>
  <si>
    <t xml:space="preserve">Beskydská Oáza </t>
  </si>
  <si>
    <t>Raňajky</t>
  </si>
  <si>
    <t>Sobota</t>
  </si>
  <si>
    <t>Obed</t>
  </si>
  <si>
    <t>Večera</t>
  </si>
  <si>
    <t>Polievka I.</t>
  </si>
  <si>
    <t>Polievka II.</t>
  </si>
  <si>
    <t>Hlavné jedlo I.</t>
  </si>
  <si>
    <t>Hlavné jedlo II.</t>
  </si>
  <si>
    <t>Hlavné jedlo III.</t>
  </si>
  <si>
    <t>I.</t>
  </si>
  <si>
    <t>II.</t>
  </si>
  <si>
    <t>III.</t>
  </si>
  <si>
    <t>Základná škola</t>
  </si>
  <si>
    <t>Nedeľa</t>
  </si>
  <si>
    <t>Piatok</t>
  </si>
  <si>
    <t xml:space="preserve">Polievka </t>
  </si>
  <si>
    <t>Cena za noc</t>
  </si>
  <si>
    <t>Vzorový</t>
  </si>
  <si>
    <t>Spolu</t>
  </si>
  <si>
    <t>CZK</t>
  </si>
  <si>
    <t>EUR</t>
  </si>
  <si>
    <t>100 / 200 CZK</t>
  </si>
  <si>
    <t>ANO</t>
  </si>
  <si>
    <t>Registračné číslo (AROB)</t>
  </si>
  <si>
    <t>Pri väčšom počte pretekárov ako 20 použite druhý hárok</t>
  </si>
  <si>
    <t>Súčet h.</t>
  </si>
  <si>
    <t>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</si>
</sst>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\ [$€-1]"/>
    <numFmt numFmtId="182" formatCode="#,##0\ [$CZK]"/>
    <numFmt numFmtId="183" formatCode="#,##0.00\ [$EUR]"/>
  </numFmts>
  <fonts count="14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color indexed="12"/>
      <name val="Arial"/>
      <charset val="238"/>
    </font>
    <font>
      <i/>
      <sz val="10"/>
      <name val="Arial"/>
      <family val="2"/>
      <charset val="238"/>
    </font>
    <font>
      <b/>
      <sz val="18"/>
      <color indexed="8"/>
      <name val="Arial Black"/>
      <family val="2"/>
      <charset val="238"/>
    </font>
    <font>
      <sz val="10"/>
      <name val="Arial Black"/>
      <family val="2"/>
      <charset val="238"/>
    </font>
    <font>
      <b/>
      <sz val="12"/>
      <color indexed="8"/>
      <name val="Arial Black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2" fillId="0" borderId="0" xfId="0" applyFont="1" applyAlignment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0" xfId="0" applyFill="1"/>
    <xf numFmtId="0" fontId="0" fillId="0" borderId="0" xfId="0" applyFill="1" applyBorder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49" fontId="2" fillId="0" borderId="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2" fillId="0" borderId="8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9" fontId="2" fillId="0" borderId="39" xfId="0" applyNumberFormat="1" applyFont="1" applyBorder="1" applyAlignment="1">
      <alignment horizontal="left"/>
    </xf>
    <xf numFmtId="49" fontId="2" fillId="0" borderId="39" xfId="0" applyNumberFormat="1" applyFont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82" fontId="6" fillId="0" borderId="3" xfId="0" applyNumberFormat="1" applyFont="1" applyFill="1" applyBorder="1" applyAlignment="1">
      <alignment horizontal="center"/>
    </xf>
    <xf numFmtId="0" fontId="3" fillId="0" borderId="0" xfId="0" applyFont="1"/>
    <xf numFmtId="182" fontId="2" fillId="8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182" fontId="2" fillId="7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5" fillId="0" borderId="0" xfId="1" applyNumberForma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8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0" fillId="0" borderId="0" xfId="0" applyBorder="1" applyAlignment="1">
      <alignment wrapText="1"/>
    </xf>
    <xf numFmtId="0" fontId="12" fillId="9" borderId="23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0" fillId="6" borderId="53" xfId="0" applyFill="1" applyBorder="1" applyAlignment="1">
      <alignment vertical="center"/>
    </xf>
    <xf numFmtId="0" fontId="12" fillId="10" borderId="26" xfId="0" applyFont="1" applyFill="1" applyBorder="1" applyAlignment="1">
      <alignment horizontal="center" vertical="center"/>
    </xf>
    <xf numFmtId="0" fontId="12" fillId="10" borderId="52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/>
    </xf>
    <xf numFmtId="0" fontId="0" fillId="11" borderId="55" xfId="0" applyFill="1" applyBorder="1"/>
    <xf numFmtId="182" fontId="6" fillId="0" borderId="33" xfId="0" applyNumberFormat="1" applyFont="1" applyFill="1" applyBorder="1" applyAlignment="1">
      <alignment horizontal="center"/>
    </xf>
    <xf numFmtId="0" fontId="3" fillId="11" borderId="50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182" fontId="3" fillId="0" borderId="59" xfId="0" applyNumberFormat="1" applyFont="1" applyBorder="1"/>
    <xf numFmtId="49" fontId="2" fillId="0" borderId="17" xfId="0" applyNumberFormat="1" applyFont="1" applyBorder="1" applyAlignment="1">
      <alignment horizontal="left"/>
    </xf>
    <xf numFmtId="0" fontId="3" fillId="12" borderId="23" xfId="0" applyFont="1" applyFill="1" applyBorder="1" applyAlignment="1">
      <alignment horizontal="left" vertical="center"/>
    </xf>
    <xf numFmtId="0" fontId="3" fillId="12" borderId="29" xfId="0" applyFont="1" applyFill="1" applyBorder="1" applyAlignment="1">
      <alignment horizontal="left" vertical="center"/>
    </xf>
    <xf numFmtId="0" fontId="3" fillId="12" borderId="16" xfId="0" applyFont="1" applyFill="1" applyBorder="1" applyAlignment="1">
      <alignment horizontal="left" vertical="center"/>
    </xf>
    <xf numFmtId="0" fontId="3" fillId="12" borderId="51" xfId="0" applyFont="1" applyFill="1" applyBorder="1" applyAlignment="1">
      <alignment horizontal="left" vertical="center"/>
    </xf>
    <xf numFmtId="0" fontId="12" fillId="8" borderId="9" xfId="0" applyFont="1" applyFill="1" applyBorder="1" applyAlignment="1">
      <alignment horizontal="center" vertical="center" wrapText="1"/>
    </xf>
    <xf numFmtId="182" fontId="6" fillId="8" borderId="33" xfId="0" applyNumberFormat="1" applyFont="1" applyFill="1" applyBorder="1" applyAlignment="1">
      <alignment horizontal="center"/>
    </xf>
    <xf numFmtId="182" fontId="3" fillId="11" borderId="15" xfId="0" applyNumberFormat="1" applyFont="1" applyFill="1" applyBorder="1" applyAlignment="1">
      <alignment horizontal="center"/>
    </xf>
    <xf numFmtId="182" fontId="3" fillId="6" borderId="6" xfId="0" applyNumberFormat="1" applyFont="1" applyFill="1" applyBorder="1" applyAlignment="1">
      <alignment horizontal="center"/>
    </xf>
    <xf numFmtId="182" fontId="3" fillId="6" borderId="15" xfId="0" applyNumberFormat="1" applyFont="1" applyFill="1" applyBorder="1" applyAlignment="1">
      <alignment horizontal="center"/>
    </xf>
    <xf numFmtId="182" fontId="3" fillId="7" borderId="6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82" fontId="2" fillId="5" borderId="3" xfId="0" applyNumberFormat="1" applyFont="1" applyFill="1" applyBorder="1" applyAlignment="1">
      <alignment horizontal="center" vertical="center"/>
    </xf>
    <xf numFmtId="182" fontId="3" fillId="5" borderId="6" xfId="0" applyNumberFormat="1" applyFont="1" applyFill="1" applyBorder="1" applyAlignment="1">
      <alignment horizontal="center"/>
    </xf>
    <xf numFmtId="182" fontId="3" fillId="8" borderId="6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2" borderId="33" xfId="0" applyFont="1" applyFill="1" applyBorder="1" applyAlignment="1">
      <alignment horizontal="left" vertical="center"/>
    </xf>
    <xf numFmtId="182" fontId="3" fillId="7" borderId="30" xfId="0" applyNumberFormat="1" applyFont="1" applyFill="1" applyBorder="1" applyAlignment="1">
      <alignment horizontal="center"/>
    </xf>
    <xf numFmtId="182" fontId="6" fillId="0" borderId="60" xfId="0" applyNumberFormat="1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182" fontId="2" fillId="7" borderId="47" xfId="0" applyNumberFormat="1" applyFont="1" applyFill="1" applyBorder="1" applyAlignment="1">
      <alignment horizontal="center" vertical="center"/>
    </xf>
    <xf numFmtId="182" fontId="3" fillId="8" borderId="15" xfId="0" applyNumberFormat="1" applyFont="1" applyFill="1" applyBorder="1" applyAlignment="1">
      <alignment horizontal="center"/>
    </xf>
    <xf numFmtId="182" fontId="6" fillId="8" borderId="34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182" fontId="2" fillId="6" borderId="53" xfId="0" applyNumberFormat="1" applyFont="1" applyFill="1" applyBorder="1" applyAlignment="1">
      <alignment horizontal="center" vertical="center"/>
    </xf>
    <xf numFmtId="182" fontId="6" fillId="0" borderId="34" xfId="0" applyNumberFormat="1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2" fillId="0" borderId="45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/>
    </xf>
    <xf numFmtId="176" fontId="2" fillId="0" borderId="46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29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176" fontId="2" fillId="0" borderId="62" xfId="0" applyNumberFormat="1" applyFont="1" applyFill="1" applyBorder="1" applyAlignment="1">
      <alignment horizontal="center"/>
    </xf>
    <xf numFmtId="182" fontId="3" fillId="0" borderId="56" xfId="0" applyNumberFormat="1" applyFont="1" applyBorder="1"/>
    <xf numFmtId="182" fontId="3" fillId="0" borderId="57" xfId="0" applyNumberFormat="1" applyFont="1" applyBorder="1"/>
    <xf numFmtId="182" fontId="3" fillId="0" borderId="58" xfId="0" applyNumberFormat="1" applyFont="1" applyBorder="1"/>
    <xf numFmtId="182" fontId="3" fillId="0" borderId="21" xfId="0" applyNumberFormat="1" applyFont="1" applyBorder="1"/>
    <xf numFmtId="182" fontId="13" fillId="0" borderId="31" xfId="0" applyNumberFormat="1" applyFont="1" applyBorder="1"/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2" fontId="2" fillId="8" borderId="8" xfId="0" applyNumberFormat="1" applyFont="1" applyFill="1" applyBorder="1" applyAlignment="1">
      <alignment horizontal="center"/>
    </xf>
    <xf numFmtId="182" fontId="2" fillId="8" borderId="54" xfId="0" applyNumberFormat="1" applyFont="1" applyFill="1" applyBorder="1" applyAlignment="1">
      <alignment horizontal="center"/>
    </xf>
    <xf numFmtId="182" fontId="2" fillId="8" borderId="53" xfId="0" applyNumberFormat="1" applyFont="1" applyFill="1" applyBorder="1" applyAlignment="1">
      <alignment horizontal="center"/>
    </xf>
    <xf numFmtId="182" fontId="2" fillId="8" borderId="6" xfId="0" applyNumberFormat="1" applyFont="1" applyFill="1" applyBorder="1" applyAlignment="1">
      <alignment horizontal="center"/>
    </xf>
    <xf numFmtId="182" fontId="2" fillId="8" borderId="15" xfId="0" applyNumberFormat="1" applyFont="1" applyFill="1" applyBorder="1" applyAlignment="1">
      <alignment horizontal="center"/>
    </xf>
    <xf numFmtId="182" fontId="2" fillId="0" borderId="49" xfId="0" applyNumberFormat="1" applyFont="1" applyFill="1" applyBorder="1" applyAlignment="1">
      <alignment horizontal="center"/>
    </xf>
    <xf numFmtId="182" fontId="6" fillId="0" borderId="8" xfId="0" applyNumberFormat="1" applyFont="1" applyFill="1" applyBorder="1" applyAlignment="1">
      <alignment horizontal="center"/>
    </xf>
    <xf numFmtId="182" fontId="0" fillId="0" borderId="8" xfId="0" applyNumberFormat="1" applyBorder="1"/>
    <xf numFmtId="182" fontId="0" fillId="0" borderId="54" xfId="0" applyNumberFormat="1" applyBorder="1"/>
    <xf numFmtId="182" fontId="0" fillId="0" borderId="49" xfId="0" applyNumberFormat="1" applyBorder="1" applyAlignment="1">
      <alignment horizontal="center"/>
    </xf>
    <xf numFmtId="182" fontId="0" fillId="0" borderId="8" xfId="0" applyNumberFormat="1" applyBorder="1" applyAlignment="1">
      <alignment horizontal="center"/>
    </xf>
    <xf numFmtId="182" fontId="0" fillId="0" borderId="48" xfId="0" applyNumberFormat="1" applyBorder="1"/>
    <xf numFmtId="182" fontId="2" fillId="0" borderId="47" xfId="0" applyNumberFormat="1" applyFont="1" applyFill="1" applyBorder="1" applyAlignment="1">
      <alignment horizontal="center"/>
    </xf>
    <xf numFmtId="182" fontId="0" fillId="0" borderId="3" xfId="0" applyNumberFormat="1" applyBorder="1"/>
    <xf numFmtId="182" fontId="0" fillId="0" borderId="53" xfId="0" applyNumberFormat="1" applyBorder="1"/>
    <xf numFmtId="182" fontId="0" fillId="0" borderId="47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182" fontId="0" fillId="0" borderId="27" xfId="0" applyNumberFormat="1" applyBorder="1"/>
    <xf numFmtId="182" fontId="2" fillId="0" borderId="30" xfId="0" applyNumberFormat="1" applyFont="1" applyFill="1" applyBorder="1" applyAlignment="1">
      <alignment horizontal="center"/>
    </xf>
    <xf numFmtId="182" fontId="6" fillId="0" borderId="6" xfId="0" applyNumberFormat="1" applyFont="1" applyFill="1" applyBorder="1" applyAlignment="1">
      <alignment horizontal="center"/>
    </xf>
    <xf numFmtId="182" fontId="0" fillId="0" borderId="6" xfId="0" applyNumberFormat="1" applyBorder="1"/>
    <xf numFmtId="182" fontId="0" fillId="0" borderId="15" xfId="0" applyNumberFormat="1" applyBorder="1"/>
    <xf numFmtId="182" fontId="0" fillId="0" borderId="30" xfId="0" applyNumberFormat="1" applyBorder="1" applyAlignment="1">
      <alignment horizontal="center"/>
    </xf>
    <xf numFmtId="182" fontId="0" fillId="0" borderId="6" xfId="0" applyNumberFormat="1" applyBorder="1" applyAlignment="1">
      <alignment horizontal="center"/>
    </xf>
    <xf numFmtId="182" fontId="0" fillId="0" borderId="18" xfId="0" applyNumberFormat="1" applyBorder="1"/>
    <xf numFmtId="182" fontId="2" fillId="0" borderId="24" xfId="0" applyNumberFormat="1" applyFont="1" applyFill="1" applyBorder="1" applyAlignment="1">
      <alignment horizontal="center"/>
    </xf>
    <xf numFmtId="182" fontId="6" fillId="0" borderId="9" xfId="0" applyNumberFormat="1" applyFont="1" applyFill="1" applyBorder="1" applyAlignment="1">
      <alignment horizontal="center"/>
    </xf>
    <xf numFmtId="182" fontId="0" fillId="0" borderId="9" xfId="0" applyNumberFormat="1" applyBorder="1"/>
    <xf numFmtId="182" fontId="0" fillId="0" borderId="12" xfId="0" applyNumberFormat="1" applyBorder="1"/>
    <xf numFmtId="182" fontId="0" fillId="0" borderId="24" xfId="0" applyNumberFormat="1" applyBorder="1" applyAlignment="1">
      <alignment horizontal="center"/>
    </xf>
    <xf numFmtId="182" fontId="0" fillId="0" borderId="9" xfId="0" applyNumberFormat="1" applyBorder="1" applyAlignment="1">
      <alignment horizontal="center"/>
    </xf>
    <xf numFmtId="182" fontId="0" fillId="0" borderId="11" xfId="0" applyNumberFormat="1" applyBorder="1"/>
    <xf numFmtId="182" fontId="2" fillId="0" borderId="41" xfId="0" applyNumberFormat="1" applyFont="1" applyFill="1" applyBorder="1" applyAlignment="1">
      <alignment horizontal="center"/>
    </xf>
    <xf numFmtId="182" fontId="6" fillId="0" borderId="39" xfId="0" applyNumberFormat="1" applyFont="1" applyFill="1" applyBorder="1" applyAlignment="1">
      <alignment horizontal="center"/>
    </xf>
    <xf numFmtId="182" fontId="0" fillId="0" borderId="39" xfId="0" applyNumberFormat="1" applyBorder="1"/>
    <xf numFmtId="182" fontId="0" fillId="0" borderId="13" xfId="0" applyNumberFormat="1" applyBorder="1"/>
    <xf numFmtId="182" fontId="0" fillId="0" borderId="41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/>
    <xf numFmtId="182" fontId="3" fillId="0" borderId="1" xfId="0" applyNumberFormat="1" applyFont="1" applyFill="1" applyBorder="1" applyAlignment="1">
      <alignment horizontal="center"/>
    </xf>
    <xf numFmtId="0" fontId="0" fillId="4" borderId="40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182" fontId="3" fillId="8" borderId="5" xfId="0" applyNumberFormat="1" applyFont="1" applyFill="1" applyBorder="1" applyAlignment="1">
      <alignment horizontal="center"/>
    </xf>
    <xf numFmtId="182" fontId="6" fillId="8" borderId="60" xfId="0" applyNumberFormat="1" applyFont="1" applyFill="1" applyBorder="1" applyAlignment="1">
      <alignment horizontal="center"/>
    </xf>
    <xf numFmtId="182" fontId="2" fillId="8" borderId="49" xfId="0" applyNumberFormat="1" applyFont="1" applyFill="1" applyBorder="1" applyAlignment="1">
      <alignment horizontal="center"/>
    </xf>
    <xf numFmtId="182" fontId="2" fillId="8" borderId="47" xfId="0" applyNumberFormat="1" applyFont="1" applyFill="1" applyBorder="1" applyAlignment="1">
      <alignment horizontal="center"/>
    </xf>
    <xf numFmtId="182" fontId="2" fillId="8" borderId="30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49" fontId="2" fillId="4" borderId="54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182" fontId="12" fillId="11" borderId="9" xfId="0" applyNumberFormat="1" applyFont="1" applyFill="1" applyBorder="1" applyAlignment="1">
      <alignment horizontal="center" vertical="center"/>
    </xf>
    <xf numFmtId="182" fontId="12" fillId="11" borderId="12" xfId="0" applyNumberFormat="1" applyFont="1" applyFill="1" applyBorder="1" applyAlignment="1">
      <alignment horizontal="center" vertical="center"/>
    </xf>
    <xf numFmtId="183" fontId="12" fillId="11" borderId="6" xfId="0" applyNumberFormat="1" applyFont="1" applyFill="1" applyBorder="1" applyAlignment="1">
      <alignment horizontal="center" vertical="center"/>
    </xf>
    <xf numFmtId="183" fontId="12" fillId="11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3" fillId="12" borderId="23" xfId="0" applyNumberFormat="1" applyFont="1" applyFill="1" applyBorder="1" applyAlignment="1">
      <alignment horizontal="left" vertical="center"/>
    </xf>
    <xf numFmtId="49" fontId="3" fillId="12" borderId="29" xfId="0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20639</xdr:colOff>
      <xdr:row>0</xdr:row>
      <xdr:rowOff>0</xdr:rowOff>
    </xdr:from>
    <xdr:to>
      <xdr:col>10</xdr:col>
      <xdr:colOff>696914</xdr:colOff>
      <xdr:row>3</xdr:row>
      <xdr:rowOff>142875</xdr:rowOff>
    </xdr:to>
    <xdr:pic>
      <xdr:nvPicPr>
        <xdr:cNvPr id="1025" name="Picture 1" descr="vlk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639" y="0"/>
          <a:ext cx="1374775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20639</xdr:colOff>
      <xdr:row>0</xdr:row>
      <xdr:rowOff>0</xdr:rowOff>
    </xdr:from>
    <xdr:to>
      <xdr:col>10</xdr:col>
      <xdr:colOff>696914</xdr:colOff>
      <xdr:row>3</xdr:row>
      <xdr:rowOff>142875</xdr:rowOff>
    </xdr:to>
    <xdr:pic>
      <xdr:nvPicPr>
        <xdr:cNvPr id="2" name="Picture 1" descr="vlk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0464" y="0"/>
          <a:ext cx="13716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zo.king.kral@gmail.com" TargetMode="External"/><Relationship Id="rId1" Type="http://schemas.openxmlformats.org/officeDocument/2006/relationships/hyperlink" Target="mailto:info@hrcavskyvlk.e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zo.king.kral@gmail.com" TargetMode="External"/><Relationship Id="rId1" Type="http://schemas.openxmlformats.org/officeDocument/2006/relationships/hyperlink" Target="mailto:info@hrcavskyvlk.eu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I54"/>
  <sheetViews>
    <sheetView tabSelected="1" zoomScaleNormal="100" workbookViewId="0">
      <selection activeCell="D5" sqref="D5:K5"/>
    </sheetView>
  </sheetViews>
  <sheetFormatPr defaultRowHeight="12.75" x14ac:dyDescent="0.2"/>
  <cols>
    <col min="1" max="1" width="3.42578125" customWidth="1"/>
    <col min="2" max="2" width="10.140625" customWidth="1"/>
    <col min="3" max="3" width="15.140625" customWidth="1"/>
    <col min="4" max="4" width="13" customWidth="1"/>
    <col min="5" max="5" width="11.85546875" customWidth="1"/>
    <col min="6" max="6" width="12.42578125" customWidth="1"/>
    <col min="7" max="7" width="9.28515625" customWidth="1"/>
    <col min="8" max="9" width="9" customWidth="1"/>
    <col min="10" max="10" width="10.42578125" customWidth="1"/>
    <col min="11" max="11" width="10.5703125" customWidth="1"/>
    <col min="12" max="12" width="11" customWidth="1"/>
    <col min="13" max="13" width="10.85546875" customWidth="1"/>
    <col min="14" max="14" width="10.7109375" customWidth="1"/>
    <col min="15" max="15" width="12.140625" customWidth="1"/>
    <col min="16" max="16" width="12" customWidth="1"/>
    <col min="17" max="17" width="13.28515625" customWidth="1"/>
    <col min="18" max="20" width="8.28515625" style="34" customWidth="1"/>
    <col min="21" max="23" width="9.28515625" style="34" customWidth="1"/>
    <col min="24" max="28" width="8.28515625" style="34" customWidth="1"/>
    <col min="29" max="29" width="10" style="34" customWidth="1"/>
    <col min="30" max="30" width="9.5703125" style="34" customWidth="1"/>
    <col min="31" max="32" width="8.28515625" style="34" customWidth="1"/>
    <col min="33" max="33" width="10.140625" style="34" customWidth="1"/>
    <col min="34" max="34" width="10" style="34" customWidth="1"/>
    <col min="36" max="36" width="12.140625" customWidth="1"/>
  </cols>
  <sheetData>
    <row r="1" spans="1:243" s="7" customFormat="1" ht="27.75" customHeight="1" x14ac:dyDescent="0.5">
      <c r="A1" s="21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K1" s="5"/>
    </row>
    <row r="2" spans="1:243" s="7" customFormat="1" ht="19.5" x14ac:dyDescent="0.4">
      <c r="A2" s="22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K2" s="5"/>
    </row>
    <row r="3" spans="1:243" s="7" customFormat="1" ht="27" x14ac:dyDescent="0.5">
      <c r="A3" s="21" t="s">
        <v>5</v>
      </c>
      <c r="B3" s="18"/>
      <c r="C3" s="18"/>
      <c r="D3" s="18"/>
      <c r="E3" s="18"/>
      <c r="F3" s="18"/>
      <c r="G3" s="18"/>
      <c r="H3" s="18"/>
      <c r="I3" s="18"/>
      <c r="J3" s="18"/>
      <c r="K3" s="18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K3" s="5"/>
    </row>
    <row r="4" spans="1:243" ht="13.5" thickBo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AK4" s="5"/>
    </row>
    <row r="5" spans="1:243" ht="19.5" customHeight="1" thickBot="1" x14ac:dyDescent="0.25">
      <c r="A5" s="23" t="s">
        <v>14</v>
      </c>
      <c r="B5" s="24"/>
      <c r="C5" s="24"/>
      <c r="D5" s="223"/>
      <c r="E5" s="223"/>
      <c r="F5" s="223"/>
      <c r="G5" s="223"/>
      <c r="H5" s="223"/>
      <c r="I5" s="223"/>
      <c r="J5" s="223"/>
      <c r="K5" s="224"/>
      <c r="AK5" s="5"/>
    </row>
    <row r="6" spans="1:243" s="9" customFormat="1" x14ac:dyDescent="0.2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K6" s="5"/>
    </row>
    <row r="7" spans="1:243" x14ac:dyDescent="0.2">
      <c r="A7" s="20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5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x14ac:dyDescent="0.2">
      <c r="A8" s="220" t="s">
        <v>62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5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ht="5.25" customHeight="1" thickBo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5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ht="25.5" x14ac:dyDescent="0.2">
      <c r="A10" s="110"/>
      <c r="B10" s="158" t="s">
        <v>0</v>
      </c>
      <c r="C10" s="158" t="s">
        <v>1</v>
      </c>
      <c r="D10" s="159" t="s">
        <v>61</v>
      </c>
      <c r="E10" s="158" t="s">
        <v>12</v>
      </c>
      <c r="F10" s="202" t="s">
        <v>2</v>
      </c>
      <c r="G10" s="206" t="s">
        <v>8</v>
      </c>
      <c r="H10" s="90"/>
      <c r="I10" s="125"/>
      <c r="J10" s="70" t="s">
        <v>26</v>
      </c>
      <c r="K10" s="70"/>
      <c r="L10" s="70"/>
      <c r="M10" s="70"/>
      <c r="N10" s="70"/>
      <c r="O10" s="70"/>
      <c r="P10" s="70"/>
      <c r="Q10" s="132"/>
      <c r="R10" s="74" t="s">
        <v>36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 t="s">
        <v>56</v>
      </c>
      <c r="AK10" s="5"/>
    </row>
    <row r="11" spans="1:243" ht="25.5" x14ac:dyDescent="0.2">
      <c r="A11" s="101"/>
      <c r="B11" s="107"/>
      <c r="C11" s="107"/>
      <c r="D11" s="107"/>
      <c r="E11" s="107"/>
      <c r="F11" s="200"/>
      <c r="G11" s="203" t="s">
        <v>23</v>
      </c>
      <c r="H11" s="104" t="s">
        <v>24</v>
      </c>
      <c r="I11" s="122" t="s">
        <v>25</v>
      </c>
      <c r="J11" s="116" t="s">
        <v>31</v>
      </c>
      <c r="K11" s="51"/>
      <c r="L11" s="51"/>
      <c r="M11" s="51"/>
      <c r="N11" s="51"/>
      <c r="O11" s="96" t="s">
        <v>35</v>
      </c>
      <c r="P11" s="96"/>
      <c r="Q11" s="128" t="s">
        <v>34</v>
      </c>
      <c r="R11" s="116" t="s">
        <v>37</v>
      </c>
      <c r="S11" s="51"/>
      <c r="T11" s="51"/>
      <c r="U11" s="51"/>
      <c r="V11" s="51"/>
      <c r="W11" s="51"/>
      <c r="X11" s="51"/>
      <c r="Y11" s="51"/>
      <c r="Z11" s="51"/>
      <c r="AA11" s="51"/>
      <c r="AB11" s="52" t="s">
        <v>50</v>
      </c>
      <c r="AC11" s="52"/>
      <c r="AD11" s="52"/>
      <c r="AE11" s="52"/>
      <c r="AF11" s="52"/>
      <c r="AG11" s="52"/>
      <c r="AH11" s="52"/>
      <c r="AI11" s="71"/>
      <c r="AJ11" s="77"/>
      <c r="AK11" s="5"/>
    </row>
    <row r="12" spans="1:243" ht="51" x14ac:dyDescent="0.2">
      <c r="A12" s="102"/>
      <c r="B12" s="108"/>
      <c r="C12" s="108"/>
      <c r="D12" s="108"/>
      <c r="E12" s="108"/>
      <c r="F12" s="201"/>
      <c r="G12" s="204"/>
      <c r="H12" s="105"/>
      <c r="I12" s="123"/>
      <c r="J12" s="117" t="s">
        <v>27</v>
      </c>
      <c r="K12" s="49" t="s">
        <v>28</v>
      </c>
      <c r="L12" s="49" t="s">
        <v>30</v>
      </c>
      <c r="M12" s="49" t="s">
        <v>29</v>
      </c>
      <c r="N12" s="48" t="s">
        <v>32</v>
      </c>
      <c r="O12" s="97" t="s">
        <v>33</v>
      </c>
      <c r="P12" s="97" t="s">
        <v>32</v>
      </c>
      <c r="Q12" s="129" t="s">
        <v>32</v>
      </c>
      <c r="R12" s="41" t="s">
        <v>39</v>
      </c>
      <c r="S12" s="41"/>
      <c r="T12" s="41"/>
      <c r="U12" s="41"/>
      <c r="V12" s="41"/>
      <c r="W12" s="41"/>
      <c r="X12" s="41"/>
      <c r="Y12" s="41"/>
      <c r="Z12" s="42"/>
      <c r="AA12" s="43" t="s">
        <v>51</v>
      </c>
      <c r="AB12" s="39" t="s">
        <v>52</v>
      </c>
      <c r="AC12" s="39"/>
      <c r="AD12" s="39"/>
      <c r="AE12" s="44" t="s">
        <v>39</v>
      </c>
      <c r="AF12" s="45"/>
      <c r="AG12" s="45"/>
      <c r="AH12" s="46"/>
      <c r="AI12" s="72" t="s">
        <v>51</v>
      </c>
      <c r="AJ12" s="78"/>
      <c r="AK12" s="5"/>
    </row>
    <row r="13" spans="1:243" ht="25.5" x14ac:dyDescent="0.2">
      <c r="A13" s="102"/>
      <c r="B13" s="108"/>
      <c r="C13" s="108"/>
      <c r="D13" s="108"/>
      <c r="E13" s="108"/>
      <c r="F13" s="201"/>
      <c r="G13" s="204"/>
      <c r="H13" s="105"/>
      <c r="I13" s="123"/>
      <c r="J13" s="118" t="s">
        <v>54</v>
      </c>
      <c r="K13" s="48" t="s">
        <v>54</v>
      </c>
      <c r="L13" s="48" t="s">
        <v>54</v>
      </c>
      <c r="M13" s="48" t="s">
        <v>54</v>
      </c>
      <c r="N13" s="48" t="s">
        <v>54</v>
      </c>
      <c r="O13" s="97" t="s">
        <v>54</v>
      </c>
      <c r="P13" s="97" t="s">
        <v>54</v>
      </c>
      <c r="Q13" s="129" t="s">
        <v>54</v>
      </c>
      <c r="R13" s="126" t="s">
        <v>38</v>
      </c>
      <c r="S13" s="40" t="s">
        <v>40</v>
      </c>
      <c r="T13" s="41"/>
      <c r="U13" s="41"/>
      <c r="V13" s="41"/>
      <c r="W13" s="42"/>
      <c r="X13" s="40" t="s">
        <v>41</v>
      </c>
      <c r="Y13" s="41"/>
      <c r="Z13" s="42"/>
      <c r="AA13" s="43" t="s">
        <v>38</v>
      </c>
      <c r="AB13" s="44" t="s">
        <v>41</v>
      </c>
      <c r="AC13" s="45"/>
      <c r="AD13" s="46"/>
      <c r="AE13" s="47" t="s">
        <v>38</v>
      </c>
      <c r="AF13" s="44" t="s">
        <v>41</v>
      </c>
      <c r="AG13" s="45"/>
      <c r="AH13" s="46"/>
      <c r="AI13" s="72" t="s">
        <v>38</v>
      </c>
      <c r="AJ13" s="78"/>
      <c r="AK13" s="5"/>
    </row>
    <row r="14" spans="1:243" ht="25.5" x14ac:dyDescent="0.2">
      <c r="A14" s="102"/>
      <c r="B14" s="108"/>
      <c r="C14" s="108"/>
      <c r="D14" s="108"/>
      <c r="E14" s="108"/>
      <c r="F14" s="201"/>
      <c r="G14" s="205"/>
      <c r="H14" s="106"/>
      <c r="I14" s="124"/>
      <c r="J14" s="119">
        <v>324</v>
      </c>
      <c r="K14" s="53">
        <v>274</v>
      </c>
      <c r="L14" s="53">
        <v>194</v>
      </c>
      <c r="M14" s="53">
        <v>144</v>
      </c>
      <c r="N14" s="53">
        <v>130</v>
      </c>
      <c r="O14" s="98">
        <v>200</v>
      </c>
      <c r="P14" s="98">
        <v>80</v>
      </c>
      <c r="Q14" s="130">
        <v>100</v>
      </c>
      <c r="R14" s="127"/>
      <c r="S14" s="48" t="s">
        <v>42</v>
      </c>
      <c r="T14" s="48" t="s">
        <v>43</v>
      </c>
      <c r="U14" s="48" t="s">
        <v>44</v>
      </c>
      <c r="V14" s="48" t="s">
        <v>45</v>
      </c>
      <c r="W14" s="48" t="s">
        <v>46</v>
      </c>
      <c r="X14" s="48" t="s">
        <v>47</v>
      </c>
      <c r="Y14" s="48" t="s">
        <v>48</v>
      </c>
      <c r="Z14" s="48" t="s">
        <v>49</v>
      </c>
      <c r="AA14" s="49"/>
      <c r="AB14" s="50" t="s">
        <v>53</v>
      </c>
      <c r="AC14" s="50" t="s">
        <v>44</v>
      </c>
      <c r="AD14" s="50" t="s">
        <v>45</v>
      </c>
      <c r="AE14" s="50"/>
      <c r="AF14" s="50" t="s">
        <v>53</v>
      </c>
      <c r="AG14" s="50" t="s">
        <v>44</v>
      </c>
      <c r="AH14" s="50" t="s">
        <v>45</v>
      </c>
      <c r="AI14" s="73"/>
      <c r="AJ14" s="78"/>
      <c r="AK14" s="5"/>
    </row>
    <row r="15" spans="1:243" s="37" customFormat="1" ht="13.5" thickBot="1" x14ac:dyDescent="0.25">
      <c r="A15" s="103"/>
      <c r="B15" s="109"/>
      <c r="C15" s="109"/>
      <c r="D15" s="109"/>
      <c r="E15" s="109"/>
      <c r="F15" s="207"/>
      <c r="G15" s="208">
        <v>175</v>
      </c>
      <c r="H15" s="100">
        <v>175</v>
      </c>
      <c r="I15" s="120">
        <v>175</v>
      </c>
      <c r="J15" s="114">
        <f>J14*2</f>
        <v>648</v>
      </c>
      <c r="K15" s="95">
        <f t="shared" ref="K15:P15" si="0">K14*2</f>
        <v>548</v>
      </c>
      <c r="L15" s="95">
        <f t="shared" si="0"/>
        <v>388</v>
      </c>
      <c r="M15" s="95">
        <f t="shared" si="0"/>
        <v>288</v>
      </c>
      <c r="N15" s="95">
        <f t="shared" si="0"/>
        <v>260</v>
      </c>
      <c r="O15" s="99">
        <f t="shared" si="0"/>
        <v>400</v>
      </c>
      <c r="P15" s="99">
        <f t="shared" si="0"/>
        <v>160</v>
      </c>
      <c r="Q15" s="94" t="s">
        <v>59</v>
      </c>
      <c r="R15" s="114">
        <v>90</v>
      </c>
      <c r="S15" s="95">
        <v>0</v>
      </c>
      <c r="T15" s="95">
        <v>0</v>
      </c>
      <c r="U15" s="95">
        <v>120</v>
      </c>
      <c r="V15" s="95">
        <v>120</v>
      </c>
      <c r="W15" s="95">
        <v>120</v>
      </c>
      <c r="X15" s="95">
        <v>90</v>
      </c>
      <c r="Y15" s="95">
        <v>90</v>
      </c>
      <c r="Z15" s="95">
        <v>90</v>
      </c>
      <c r="AA15" s="95">
        <v>90</v>
      </c>
      <c r="AB15" s="93">
        <v>20</v>
      </c>
      <c r="AC15" s="93">
        <v>100</v>
      </c>
      <c r="AD15" s="93">
        <v>100</v>
      </c>
      <c r="AE15" s="93">
        <v>50</v>
      </c>
      <c r="AF15" s="93">
        <v>20</v>
      </c>
      <c r="AG15" s="93">
        <v>100</v>
      </c>
      <c r="AH15" s="93">
        <v>100</v>
      </c>
      <c r="AI15" s="94">
        <v>50</v>
      </c>
      <c r="AJ15" s="92" t="s">
        <v>57</v>
      </c>
      <c r="AK15" s="5"/>
    </row>
    <row r="16" spans="1:243" s="66" customFormat="1" ht="13.5" customHeight="1" thickBot="1" x14ac:dyDescent="0.25">
      <c r="A16" s="111" t="s">
        <v>6</v>
      </c>
      <c r="B16" s="111"/>
      <c r="C16" s="111"/>
      <c r="D16" s="112"/>
      <c r="E16" s="112"/>
      <c r="F16" s="65"/>
      <c r="G16" s="64"/>
      <c r="H16" s="64"/>
      <c r="I16" s="64"/>
      <c r="J16" s="199"/>
      <c r="K16" s="64"/>
      <c r="L16" s="64"/>
      <c r="M16" s="64"/>
      <c r="N16" s="64"/>
      <c r="O16" s="64"/>
      <c r="P16" s="64"/>
      <c r="Q16" s="64"/>
      <c r="R16" s="199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K16" s="5"/>
    </row>
    <row r="17" spans="1:37" ht="13.5" thickBot="1" x14ac:dyDescent="0.25">
      <c r="A17" s="25">
        <v>0</v>
      </c>
      <c r="B17" s="26" t="s">
        <v>4</v>
      </c>
      <c r="C17" s="26" t="s">
        <v>55</v>
      </c>
      <c r="D17" s="27" t="s">
        <v>21</v>
      </c>
      <c r="E17" s="28">
        <v>8576</v>
      </c>
      <c r="F17" s="213" t="s">
        <v>22</v>
      </c>
      <c r="G17" s="209">
        <v>175</v>
      </c>
      <c r="H17" s="91">
        <v>175</v>
      </c>
      <c r="I17" s="121">
        <v>175</v>
      </c>
      <c r="J17" s="115">
        <v>648</v>
      </c>
      <c r="K17" s="79"/>
      <c r="L17" s="79"/>
      <c r="M17" s="79"/>
      <c r="N17" s="79"/>
      <c r="O17" s="79"/>
      <c r="P17" s="79"/>
      <c r="Q17" s="131"/>
      <c r="R17" s="115">
        <v>90</v>
      </c>
      <c r="S17" s="79"/>
      <c r="T17" s="79" t="s">
        <v>60</v>
      </c>
      <c r="U17" s="79"/>
      <c r="V17" s="79">
        <v>120</v>
      </c>
      <c r="W17" s="79"/>
      <c r="X17" s="79"/>
      <c r="Y17" s="79"/>
      <c r="Z17" s="79">
        <v>90</v>
      </c>
      <c r="AA17" s="79">
        <v>90</v>
      </c>
      <c r="AB17" s="79"/>
      <c r="AC17" s="79"/>
      <c r="AD17" s="79"/>
      <c r="AE17" s="79"/>
      <c r="AF17" s="79"/>
      <c r="AG17" s="79"/>
      <c r="AH17" s="79"/>
      <c r="AI17" s="79"/>
      <c r="AJ17" s="157">
        <f>SUM(G17:AI17)</f>
        <v>1563</v>
      </c>
      <c r="AK17" s="5"/>
    </row>
    <row r="18" spans="1:37" x14ac:dyDescent="0.2">
      <c r="A18" s="4">
        <v>1</v>
      </c>
      <c r="B18" s="12"/>
      <c r="C18" s="12"/>
      <c r="D18" s="10"/>
      <c r="E18" s="15"/>
      <c r="F18" s="214"/>
      <c r="G18" s="210"/>
      <c r="H18" s="160"/>
      <c r="I18" s="161"/>
      <c r="J18" s="165"/>
      <c r="K18" s="166"/>
      <c r="L18" s="167"/>
      <c r="M18" s="167"/>
      <c r="N18" s="167"/>
      <c r="O18" s="167"/>
      <c r="P18" s="167"/>
      <c r="Q18" s="168"/>
      <c r="R18" s="16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1"/>
      <c r="AJ18" s="153">
        <f>SUM(G18:AI18)</f>
        <v>0</v>
      </c>
      <c r="AK18" s="5"/>
    </row>
    <row r="19" spans="1:37" x14ac:dyDescent="0.2">
      <c r="A19" s="2">
        <v>2</v>
      </c>
      <c r="B19" s="12"/>
      <c r="C19" s="12"/>
      <c r="D19" s="11"/>
      <c r="E19" s="16"/>
      <c r="F19" s="214"/>
      <c r="G19" s="211"/>
      <c r="H19" s="38"/>
      <c r="I19" s="162"/>
      <c r="J19" s="172"/>
      <c r="K19" s="36"/>
      <c r="L19" s="173"/>
      <c r="M19" s="173"/>
      <c r="N19" s="173"/>
      <c r="O19" s="173"/>
      <c r="P19" s="173"/>
      <c r="Q19" s="174"/>
      <c r="R19" s="175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7"/>
      <c r="AJ19" s="84">
        <f t="shared" ref="AJ19:AJ43" si="1">SUM(G19:AI19)</f>
        <v>0</v>
      </c>
      <c r="AK19" s="5"/>
    </row>
    <row r="20" spans="1:37" x14ac:dyDescent="0.2">
      <c r="A20" s="2">
        <v>3</v>
      </c>
      <c r="B20" s="12"/>
      <c r="C20" s="12"/>
      <c r="D20" s="11"/>
      <c r="E20" s="16"/>
      <c r="F20" s="214"/>
      <c r="G20" s="211"/>
      <c r="H20" s="38"/>
      <c r="I20" s="162"/>
      <c r="J20" s="172"/>
      <c r="K20" s="36"/>
      <c r="L20" s="173"/>
      <c r="M20" s="173"/>
      <c r="N20" s="173"/>
      <c r="O20" s="173"/>
      <c r="P20" s="173"/>
      <c r="Q20" s="174"/>
      <c r="R20" s="175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7"/>
      <c r="AJ20" s="84">
        <f t="shared" si="1"/>
        <v>0</v>
      </c>
      <c r="AK20" s="5"/>
    </row>
    <row r="21" spans="1:37" x14ac:dyDescent="0.2">
      <c r="A21" s="2">
        <v>4</v>
      </c>
      <c r="B21" s="12"/>
      <c r="C21" s="12"/>
      <c r="D21" s="11"/>
      <c r="E21" s="16"/>
      <c r="F21" s="214"/>
      <c r="G21" s="211"/>
      <c r="H21" s="38"/>
      <c r="I21" s="162"/>
      <c r="J21" s="172"/>
      <c r="K21" s="36"/>
      <c r="L21" s="173"/>
      <c r="M21" s="173"/>
      <c r="N21" s="173"/>
      <c r="O21" s="173"/>
      <c r="P21" s="173"/>
      <c r="Q21" s="174"/>
      <c r="R21" s="175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  <c r="AJ21" s="84">
        <f t="shared" si="1"/>
        <v>0</v>
      </c>
      <c r="AK21" s="5"/>
    </row>
    <row r="22" spans="1:37" x14ac:dyDescent="0.2">
      <c r="A22" s="2">
        <v>5</v>
      </c>
      <c r="B22" s="12"/>
      <c r="C22" s="12"/>
      <c r="D22" s="11"/>
      <c r="E22" s="16"/>
      <c r="F22" s="214"/>
      <c r="G22" s="211"/>
      <c r="H22" s="38"/>
      <c r="I22" s="162"/>
      <c r="J22" s="172"/>
      <c r="K22" s="36"/>
      <c r="L22" s="173"/>
      <c r="M22" s="173"/>
      <c r="N22" s="173"/>
      <c r="O22" s="173"/>
      <c r="P22" s="173"/>
      <c r="Q22" s="174"/>
      <c r="R22" s="175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7"/>
      <c r="AJ22" s="84">
        <f t="shared" si="1"/>
        <v>0</v>
      </c>
      <c r="AK22" s="5"/>
    </row>
    <row r="23" spans="1:37" x14ac:dyDescent="0.2">
      <c r="A23" s="2">
        <v>6</v>
      </c>
      <c r="B23" s="12"/>
      <c r="C23" s="12"/>
      <c r="D23" s="11"/>
      <c r="E23" s="16"/>
      <c r="F23" s="214"/>
      <c r="G23" s="211"/>
      <c r="H23" s="38"/>
      <c r="I23" s="162"/>
      <c r="J23" s="172"/>
      <c r="K23" s="36"/>
      <c r="L23" s="173"/>
      <c r="M23" s="173"/>
      <c r="N23" s="173"/>
      <c r="O23" s="173"/>
      <c r="P23" s="173"/>
      <c r="Q23" s="174"/>
      <c r="R23" s="175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7"/>
      <c r="AJ23" s="84">
        <f t="shared" si="1"/>
        <v>0</v>
      </c>
      <c r="AK23" s="5"/>
    </row>
    <row r="24" spans="1:37" x14ac:dyDescent="0.2">
      <c r="A24" s="2">
        <v>7</v>
      </c>
      <c r="B24" s="12"/>
      <c r="C24" s="12"/>
      <c r="D24" s="11"/>
      <c r="E24" s="16"/>
      <c r="F24" s="214"/>
      <c r="G24" s="211"/>
      <c r="H24" s="38"/>
      <c r="I24" s="162"/>
      <c r="J24" s="172"/>
      <c r="K24" s="36"/>
      <c r="L24" s="173"/>
      <c r="M24" s="173"/>
      <c r="N24" s="173"/>
      <c r="O24" s="173"/>
      <c r="P24" s="173"/>
      <c r="Q24" s="174"/>
      <c r="R24" s="175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7"/>
      <c r="AJ24" s="84">
        <f t="shared" si="1"/>
        <v>0</v>
      </c>
      <c r="AK24" s="5"/>
    </row>
    <row r="25" spans="1:37" x14ac:dyDescent="0.2">
      <c r="A25" s="2">
        <v>8</v>
      </c>
      <c r="B25" s="12"/>
      <c r="C25" s="12"/>
      <c r="D25" s="11"/>
      <c r="E25" s="16"/>
      <c r="F25" s="214"/>
      <c r="G25" s="211"/>
      <c r="H25" s="38"/>
      <c r="I25" s="162"/>
      <c r="J25" s="172"/>
      <c r="K25" s="36"/>
      <c r="L25" s="173"/>
      <c r="M25" s="173"/>
      <c r="N25" s="173"/>
      <c r="O25" s="173"/>
      <c r="P25" s="173"/>
      <c r="Q25" s="174"/>
      <c r="R25" s="175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7"/>
      <c r="AJ25" s="84">
        <f t="shared" si="1"/>
        <v>0</v>
      </c>
      <c r="AK25" s="5"/>
    </row>
    <row r="26" spans="1:37" x14ac:dyDescent="0.2">
      <c r="A26" s="2">
        <v>9</v>
      </c>
      <c r="B26" s="12"/>
      <c r="C26" s="12"/>
      <c r="D26" s="11"/>
      <c r="E26" s="16"/>
      <c r="F26" s="214"/>
      <c r="G26" s="211"/>
      <c r="H26" s="38"/>
      <c r="I26" s="162"/>
      <c r="J26" s="172"/>
      <c r="K26" s="36"/>
      <c r="L26" s="173"/>
      <c r="M26" s="173"/>
      <c r="N26" s="173"/>
      <c r="O26" s="173"/>
      <c r="P26" s="173"/>
      <c r="Q26" s="174"/>
      <c r="R26" s="175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7"/>
      <c r="AJ26" s="84">
        <f t="shared" si="1"/>
        <v>0</v>
      </c>
      <c r="AK26" s="5"/>
    </row>
    <row r="27" spans="1:37" x14ac:dyDescent="0.2">
      <c r="A27" s="2">
        <v>10</v>
      </c>
      <c r="B27" s="12"/>
      <c r="C27" s="12"/>
      <c r="D27" s="11"/>
      <c r="E27" s="16"/>
      <c r="F27" s="214"/>
      <c r="G27" s="211"/>
      <c r="H27" s="38"/>
      <c r="I27" s="162"/>
      <c r="J27" s="172"/>
      <c r="K27" s="36"/>
      <c r="L27" s="173"/>
      <c r="M27" s="173"/>
      <c r="N27" s="173"/>
      <c r="O27" s="173"/>
      <c r="P27" s="173"/>
      <c r="Q27" s="174"/>
      <c r="R27" s="175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7"/>
      <c r="AJ27" s="84">
        <f t="shared" si="1"/>
        <v>0</v>
      </c>
      <c r="AK27" s="5"/>
    </row>
    <row r="28" spans="1:37" x14ac:dyDescent="0.2">
      <c r="A28" s="2">
        <v>11</v>
      </c>
      <c r="B28" s="12"/>
      <c r="C28" s="12"/>
      <c r="D28" s="11"/>
      <c r="E28" s="16"/>
      <c r="F28" s="214"/>
      <c r="G28" s="211"/>
      <c r="H28" s="38"/>
      <c r="I28" s="162"/>
      <c r="J28" s="172"/>
      <c r="K28" s="36"/>
      <c r="L28" s="173"/>
      <c r="M28" s="173"/>
      <c r="N28" s="173"/>
      <c r="O28" s="173"/>
      <c r="P28" s="173"/>
      <c r="Q28" s="174"/>
      <c r="R28" s="175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7"/>
      <c r="AJ28" s="84">
        <f t="shared" si="1"/>
        <v>0</v>
      </c>
      <c r="AK28" s="5"/>
    </row>
    <row r="29" spans="1:37" x14ac:dyDescent="0.2">
      <c r="A29" s="2">
        <v>12</v>
      </c>
      <c r="B29" s="12"/>
      <c r="C29" s="12"/>
      <c r="D29" s="11"/>
      <c r="E29" s="16"/>
      <c r="F29" s="214"/>
      <c r="G29" s="211"/>
      <c r="H29" s="38"/>
      <c r="I29" s="162"/>
      <c r="J29" s="172"/>
      <c r="K29" s="36"/>
      <c r="L29" s="173"/>
      <c r="M29" s="173"/>
      <c r="N29" s="173"/>
      <c r="O29" s="173"/>
      <c r="P29" s="173"/>
      <c r="Q29" s="174"/>
      <c r="R29" s="175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7"/>
      <c r="AJ29" s="84">
        <f t="shared" si="1"/>
        <v>0</v>
      </c>
      <c r="AK29" s="5"/>
    </row>
    <row r="30" spans="1:37" x14ac:dyDescent="0.2">
      <c r="A30" s="2">
        <v>13</v>
      </c>
      <c r="B30" s="12"/>
      <c r="C30" s="12"/>
      <c r="D30" s="11"/>
      <c r="E30" s="16"/>
      <c r="F30" s="214"/>
      <c r="G30" s="211"/>
      <c r="H30" s="38"/>
      <c r="I30" s="162"/>
      <c r="J30" s="172"/>
      <c r="K30" s="36"/>
      <c r="L30" s="173"/>
      <c r="M30" s="173"/>
      <c r="N30" s="173"/>
      <c r="O30" s="173"/>
      <c r="P30" s="173"/>
      <c r="Q30" s="174"/>
      <c r="R30" s="175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7"/>
      <c r="AJ30" s="84">
        <f t="shared" si="1"/>
        <v>0</v>
      </c>
      <c r="AK30" s="5"/>
    </row>
    <row r="31" spans="1:37" x14ac:dyDescent="0.2">
      <c r="A31" s="2">
        <v>14</v>
      </c>
      <c r="B31" s="12"/>
      <c r="C31" s="12"/>
      <c r="D31" s="11"/>
      <c r="E31" s="16"/>
      <c r="F31" s="214"/>
      <c r="G31" s="211"/>
      <c r="H31" s="38"/>
      <c r="I31" s="162"/>
      <c r="J31" s="172"/>
      <c r="K31" s="36"/>
      <c r="L31" s="173"/>
      <c r="M31" s="173"/>
      <c r="N31" s="173"/>
      <c r="O31" s="173"/>
      <c r="P31" s="173"/>
      <c r="Q31" s="174"/>
      <c r="R31" s="175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7"/>
      <c r="AJ31" s="84">
        <f t="shared" si="1"/>
        <v>0</v>
      </c>
      <c r="AK31" s="5"/>
    </row>
    <row r="32" spans="1:37" x14ac:dyDescent="0.2">
      <c r="A32" s="2">
        <v>15</v>
      </c>
      <c r="B32" s="12"/>
      <c r="C32" s="12"/>
      <c r="D32" s="11"/>
      <c r="E32" s="16"/>
      <c r="F32" s="214"/>
      <c r="G32" s="211"/>
      <c r="H32" s="38"/>
      <c r="I32" s="162"/>
      <c r="J32" s="172"/>
      <c r="K32" s="36"/>
      <c r="L32" s="173"/>
      <c r="M32" s="173"/>
      <c r="N32" s="173"/>
      <c r="O32" s="173"/>
      <c r="P32" s="173"/>
      <c r="Q32" s="174"/>
      <c r="R32" s="175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7"/>
      <c r="AJ32" s="84">
        <f t="shared" si="1"/>
        <v>0</v>
      </c>
      <c r="AK32" s="5"/>
    </row>
    <row r="33" spans="1:37" x14ac:dyDescent="0.2">
      <c r="A33" s="2">
        <v>16</v>
      </c>
      <c r="B33" s="12"/>
      <c r="C33" s="12"/>
      <c r="D33" s="11"/>
      <c r="E33" s="16"/>
      <c r="F33" s="214"/>
      <c r="G33" s="211"/>
      <c r="H33" s="38"/>
      <c r="I33" s="162"/>
      <c r="J33" s="172"/>
      <c r="K33" s="36"/>
      <c r="L33" s="173"/>
      <c r="M33" s="173"/>
      <c r="N33" s="173"/>
      <c r="O33" s="173"/>
      <c r="P33" s="173"/>
      <c r="Q33" s="174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7"/>
      <c r="AJ33" s="84">
        <f t="shared" si="1"/>
        <v>0</v>
      </c>
      <c r="AK33" s="5"/>
    </row>
    <row r="34" spans="1:37" x14ac:dyDescent="0.2">
      <c r="A34" s="2">
        <v>17</v>
      </c>
      <c r="B34" s="12"/>
      <c r="C34" s="12"/>
      <c r="D34" s="11"/>
      <c r="E34" s="16"/>
      <c r="F34" s="214"/>
      <c r="G34" s="211"/>
      <c r="H34" s="38"/>
      <c r="I34" s="162"/>
      <c r="J34" s="172"/>
      <c r="K34" s="36"/>
      <c r="L34" s="173"/>
      <c r="M34" s="173"/>
      <c r="N34" s="173"/>
      <c r="O34" s="173"/>
      <c r="P34" s="173"/>
      <c r="Q34" s="174"/>
      <c r="R34" s="175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7"/>
      <c r="AJ34" s="84">
        <f t="shared" si="1"/>
        <v>0</v>
      </c>
      <c r="AK34" s="5"/>
    </row>
    <row r="35" spans="1:37" x14ac:dyDescent="0.2">
      <c r="A35" s="2">
        <v>18</v>
      </c>
      <c r="B35" s="12"/>
      <c r="C35" s="12"/>
      <c r="D35" s="11"/>
      <c r="E35" s="16"/>
      <c r="F35" s="214"/>
      <c r="G35" s="211"/>
      <c r="H35" s="38"/>
      <c r="I35" s="162"/>
      <c r="J35" s="172"/>
      <c r="K35" s="36"/>
      <c r="L35" s="173"/>
      <c r="M35" s="173"/>
      <c r="N35" s="173"/>
      <c r="O35" s="173"/>
      <c r="P35" s="173"/>
      <c r="Q35" s="174"/>
      <c r="R35" s="175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7"/>
      <c r="AJ35" s="84">
        <f t="shared" si="1"/>
        <v>0</v>
      </c>
      <c r="AK35" s="5"/>
    </row>
    <row r="36" spans="1:37" x14ac:dyDescent="0.2">
      <c r="A36" s="2">
        <v>19</v>
      </c>
      <c r="B36" s="12"/>
      <c r="C36" s="12"/>
      <c r="D36" s="11"/>
      <c r="E36" s="16"/>
      <c r="F36" s="214"/>
      <c r="G36" s="211"/>
      <c r="H36" s="38"/>
      <c r="I36" s="162"/>
      <c r="J36" s="172"/>
      <c r="K36" s="36"/>
      <c r="L36" s="173"/>
      <c r="M36" s="173"/>
      <c r="N36" s="173"/>
      <c r="O36" s="173"/>
      <c r="P36" s="173"/>
      <c r="Q36" s="174"/>
      <c r="R36" s="175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7"/>
      <c r="AJ36" s="84">
        <f t="shared" si="1"/>
        <v>0</v>
      </c>
      <c r="AK36" s="5"/>
    </row>
    <row r="37" spans="1:37" ht="13.5" thickBot="1" x14ac:dyDescent="0.25">
      <c r="A37" s="29">
        <v>20</v>
      </c>
      <c r="B37" s="85"/>
      <c r="C37" s="30"/>
      <c r="D37" s="31"/>
      <c r="E37" s="32"/>
      <c r="F37" s="215"/>
      <c r="G37" s="212"/>
      <c r="H37" s="163"/>
      <c r="I37" s="164"/>
      <c r="J37" s="178"/>
      <c r="K37" s="179"/>
      <c r="L37" s="180"/>
      <c r="M37" s="180"/>
      <c r="N37" s="180"/>
      <c r="O37" s="180"/>
      <c r="P37" s="180"/>
      <c r="Q37" s="181"/>
      <c r="R37" s="182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4"/>
      <c r="AJ37" s="156">
        <f t="shared" si="1"/>
        <v>0</v>
      </c>
      <c r="AK37" s="5"/>
    </row>
    <row r="38" spans="1:37" ht="13.5" thickBot="1" x14ac:dyDescent="0.25">
      <c r="A38" s="113" t="s">
        <v>10</v>
      </c>
      <c r="B38" s="113"/>
      <c r="C38" s="113"/>
      <c r="D38" s="136"/>
      <c r="E38" s="137"/>
      <c r="F38" s="69"/>
      <c r="G38" s="69"/>
      <c r="H38" s="69"/>
      <c r="I38" s="69"/>
      <c r="J38" s="69"/>
      <c r="K38" s="69"/>
      <c r="L38" s="9"/>
      <c r="M38" s="9"/>
      <c r="N38" s="9"/>
      <c r="O38" s="9"/>
      <c r="P38" s="9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9"/>
      <c r="AJ38" s="37"/>
      <c r="AK38" s="5"/>
    </row>
    <row r="39" spans="1:37" x14ac:dyDescent="0.2">
      <c r="A39" s="4">
        <v>1</v>
      </c>
      <c r="B39" s="12"/>
      <c r="C39" s="133"/>
      <c r="D39" s="143"/>
      <c r="E39" s="144"/>
      <c r="F39" s="145"/>
      <c r="G39" s="146"/>
      <c r="H39" s="146"/>
      <c r="I39" s="147"/>
      <c r="J39" s="185"/>
      <c r="K39" s="186"/>
      <c r="L39" s="187"/>
      <c r="M39" s="187"/>
      <c r="N39" s="187"/>
      <c r="O39" s="187"/>
      <c r="P39" s="187"/>
      <c r="Q39" s="188"/>
      <c r="R39" s="189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1"/>
      <c r="AJ39" s="153">
        <f t="shared" si="1"/>
        <v>0</v>
      </c>
      <c r="AK39" s="5"/>
    </row>
    <row r="40" spans="1:37" x14ac:dyDescent="0.2">
      <c r="A40" s="2">
        <v>2</v>
      </c>
      <c r="B40" s="12"/>
      <c r="C40" s="134"/>
      <c r="D40" s="148"/>
      <c r="E40" s="149"/>
      <c r="F40" s="150"/>
      <c r="G40" s="151"/>
      <c r="H40" s="151"/>
      <c r="I40" s="152"/>
      <c r="J40" s="172"/>
      <c r="K40" s="36"/>
      <c r="L40" s="173"/>
      <c r="M40" s="173"/>
      <c r="N40" s="173"/>
      <c r="O40" s="173"/>
      <c r="P40" s="173"/>
      <c r="Q40" s="174"/>
      <c r="R40" s="175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7"/>
      <c r="AJ40" s="154">
        <f t="shared" si="1"/>
        <v>0</v>
      </c>
      <c r="AK40" s="5"/>
    </row>
    <row r="41" spans="1:37" x14ac:dyDescent="0.2">
      <c r="A41" s="2">
        <v>3</v>
      </c>
      <c r="B41" s="12"/>
      <c r="C41" s="134"/>
      <c r="D41" s="148"/>
      <c r="E41" s="149"/>
      <c r="F41" s="150"/>
      <c r="G41" s="151"/>
      <c r="H41" s="151"/>
      <c r="I41" s="152"/>
      <c r="J41" s="192"/>
      <c r="K41" s="193"/>
      <c r="L41" s="194"/>
      <c r="M41" s="194"/>
      <c r="N41" s="194"/>
      <c r="O41" s="194"/>
      <c r="P41" s="194"/>
      <c r="Q41" s="195"/>
      <c r="R41" s="196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  <c r="AJ41" s="154">
        <f t="shared" si="1"/>
        <v>0</v>
      </c>
      <c r="AK41" s="5"/>
    </row>
    <row r="42" spans="1:37" x14ac:dyDescent="0.2">
      <c r="A42" s="2">
        <v>4</v>
      </c>
      <c r="B42" s="12"/>
      <c r="C42" s="134"/>
      <c r="D42" s="148"/>
      <c r="E42" s="149"/>
      <c r="F42" s="150"/>
      <c r="G42" s="151"/>
      <c r="H42" s="151"/>
      <c r="I42" s="152"/>
      <c r="J42" s="192"/>
      <c r="K42" s="193"/>
      <c r="L42" s="194"/>
      <c r="M42" s="194"/>
      <c r="N42" s="194"/>
      <c r="O42" s="194"/>
      <c r="P42" s="194"/>
      <c r="Q42" s="195"/>
      <c r="R42" s="196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8"/>
      <c r="AJ42" s="154">
        <f t="shared" si="1"/>
        <v>0</v>
      </c>
      <c r="AK42" s="5"/>
    </row>
    <row r="43" spans="1:37" ht="13.5" thickBot="1" x14ac:dyDescent="0.25">
      <c r="A43" s="3">
        <v>5</v>
      </c>
      <c r="B43" s="13"/>
      <c r="C43" s="135"/>
      <c r="D43" s="138"/>
      <c r="E43" s="139"/>
      <c r="F43" s="140"/>
      <c r="G43" s="141"/>
      <c r="H43" s="141"/>
      <c r="I43" s="142"/>
      <c r="J43" s="178"/>
      <c r="K43" s="179"/>
      <c r="L43" s="180"/>
      <c r="M43" s="180"/>
      <c r="N43" s="180"/>
      <c r="O43" s="180"/>
      <c r="P43" s="180"/>
      <c r="Q43" s="181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4"/>
      <c r="AJ43" s="155">
        <f t="shared" si="1"/>
        <v>0</v>
      </c>
      <c r="AK43" s="5"/>
    </row>
    <row r="44" spans="1:37" s="9" customForma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67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K44" s="5"/>
    </row>
    <row r="45" spans="1:37" s="9" customFormat="1" ht="13.5" thickBot="1" x14ac:dyDescent="0.25">
      <c r="A45" s="6"/>
      <c r="B45" s="33"/>
      <c r="C45" s="33"/>
      <c r="D45" s="33"/>
      <c r="E45" s="33"/>
      <c r="F45" s="33"/>
      <c r="G45" s="33"/>
      <c r="H45" s="33"/>
      <c r="I45" s="33"/>
      <c r="J45" s="33"/>
      <c r="K45" s="6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K45" s="5"/>
    </row>
    <row r="46" spans="1:37" ht="19.5" customHeight="1" x14ac:dyDescent="0.2">
      <c r="A46" s="60" t="s">
        <v>7</v>
      </c>
      <c r="B46" s="61"/>
      <c r="C46" s="61"/>
      <c r="D46" s="221"/>
      <c r="E46" s="221"/>
      <c r="F46" s="221"/>
      <c r="G46" s="221"/>
      <c r="H46" s="221"/>
      <c r="I46" s="221"/>
      <c r="J46" s="221"/>
      <c r="K46" s="222"/>
      <c r="L46" s="1"/>
      <c r="M46" s="1"/>
      <c r="AG46" s="80" t="s">
        <v>56</v>
      </c>
      <c r="AH46" s="81" t="s">
        <v>57</v>
      </c>
      <c r="AI46" s="216">
        <f>SUM(AJ18:AJ37)+SUM(AJ39:AJ43)</f>
        <v>0</v>
      </c>
      <c r="AJ46" s="217"/>
      <c r="AK46" s="5"/>
    </row>
    <row r="47" spans="1:37" ht="19.5" customHeight="1" thickBot="1" x14ac:dyDescent="0.25">
      <c r="A47" s="62" t="s">
        <v>3</v>
      </c>
      <c r="B47" s="63"/>
      <c r="C47" s="63"/>
      <c r="D47" s="88" t="s">
        <v>64</v>
      </c>
      <c r="E47" s="88"/>
      <c r="F47" s="88"/>
      <c r="G47" s="88"/>
      <c r="H47" s="88"/>
      <c r="I47" s="88"/>
      <c r="J47" s="88"/>
      <c r="K47" s="89"/>
      <c r="L47" s="1"/>
      <c r="M47" s="1"/>
      <c r="AG47" s="82" t="s">
        <v>56</v>
      </c>
      <c r="AH47" s="83" t="s">
        <v>58</v>
      </c>
      <c r="AI47" s="218">
        <f>AI46/25.8</f>
        <v>0</v>
      </c>
      <c r="AJ47" s="219"/>
      <c r="AK47" s="5"/>
    </row>
    <row r="48" spans="1:37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AK48" s="5"/>
    </row>
    <row r="49" spans="1:37" x14ac:dyDescent="0.2">
      <c r="A49" s="54" t="s">
        <v>9</v>
      </c>
      <c r="B49" s="54"/>
      <c r="C49" s="54"/>
      <c r="D49" s="55" t="s">
        <v>15</v>
      </c>
      <c r="E49" s="56"/>
      <c r="F49" s="56"/>
      <c r="G49" s="56"/>
      <c r="H49" s="56"/>
      <c r="I49" s="56"/>
      <c r="J49" s="56"/>
      <c r="K49" s="56"/>
      <c r="AK49" s="5"/>
    </row>
    <row r="50" spans="1:37" ht="13.5" customHeight="1" x14ac:dyDescent="0.2">
      <c r="A50" s="54" t="s">
        <v>18</v>
      </c>
      <c r="B50" s="54"/>
      <c r="C50" s="54"/>
      <c r="D50" s="57" t="s">
        <v>17</v>
      </c>
      <c r="E50" s="58"/>
      <c r="F50" s="58"/>
      <c r="G50" s="58"/>
      <c r="H50" s="58"/>
      <c r="I50" s="58"/>
      <c r="J50" s="58"/>
      <c r="K50" s="58"/>
      <c r="AK50" s="5"/>
    </row>
    <row r="51" spans="1:37" x14ac:dyDescent="0.2">
      <c r="A51" s="54" t="s">
        <v>16</v>
      </c>
      <c r="B51" s="54"/>
      <c r="C51" s="54"/>
      <c r="D51" s="57" t="s">
        <v>11</v>
      </c>
      <c r="E51" s="58"/>
      <c r="F51" s="58"/>
      <c r="G51" s="58"/>
      <c r="H51" s="58"/>
      <c r="I51" s="58"/>
      <c r="J51" s="58"/>
      <c r="K51" s="58"/>
      <c r="AK51" s="5"/>
    </row>
    <row r="52" spans="1:37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</sheetData>
  <mergeCells count="49">
    <mergeCell ref="AI46:AJ46"/>
    <mergeCell ref="AI47:AJ47"/>
    <mergeCell ref="G11:G14"/>
    <mergeCell ref="H11:H14"/>
    <mergeCell ref="I11:I14"/>
    <mergeCell ref="F11:F15"/>
    <mergeCell ref="J11:N11"/>
    <mergeCell ref="R11:AA11"/>
    <mergeCell ref="AB11:AI11"/>
    <mergeCell ref="J10:Q10"/>
    <mergeCell ref="R10:AI10"/>
    <mergeCell ref="AF13:AH13"/>
    <mergeCell ref="AB13:AD13"/>
    <mergeCell ref="X13:Z13"/>
    <mergeCell ref="S13:W13"/>
    <mergeCell ref="AE12:AH12"/>
    <mergeCell ref="A51:C51"/>
    <mergeCell ref="D51:K51"/>
    <mergeCell ref="O11:P11"/>
    <mergeCell ref="AB12:AD12"/>
    <mergeCell ref="R12:Z12"/>
    <mergeCell ref="D46:K46"/>
    <mergeCell ref="D47:K47"/>
    <mergeCell ref="A11:A15"/>
    <mergeCell ref="A16:E16"/>
    <mergeCell ref="A50:C50"/>
    <mergeCell ref="A46:C46"/>
    <mergeCell ref="A5:C5"/>
    <mergeCell ref="D5:K5"/>
    <mergeCell ref="A49:C49"/>
    <mergeCell ref="E11:E15"/>
    <mergeCell ref="D11:D15"/>
    <mergeCell ref="C11:C15"/>
    <mergeCell ref="A7:K7"/>
    <mergeCell ref="D50:K50"/>
    <mergeCell ref="G10:I10"/>
    <mergeCell ref="A38:E38"/>
    <mergeCell ref="A44:J44"/>
    <mergeCell ref="A47:C47"/>
    <mergeCell ref="B45:J45"/>
    <mergeCell ref="B11:B15"/>
    <mergeCell ref="A1:K1"/>
    <mergeCell ref="A2:K2"/>
    <mergeCell ref="A3:K3"/>
    <mergeCell ref="A4:K4"/>
    <mergeCell ref="A48:K48"/>
    <mergeCell ref="D49:K49"/>
    <mergeCell ref="A6:K6"/>
    <mergeCell ref="A8:K8"/>
  </mergeCells>
  <phoneticPr fontId="1" type="noConversion"/>
  <hyperlinks>
    <hyperlink ref="D50" r:id="rId1"/>
    <hyperlink ref="D51" r:id="rId2"/>
  </hyperlink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I54"/>
  <sheetViews>
    <sheetView zoomScaleNormal="100" workbookViewId="0">
      <selection activeCell="D5" sqref="D5:K5"/>
    </sheetView>
  </sheetViews>
  <sheetFormatPr defaultRowHeight="12.75" x14ac:dyDescent="0.2"/>
  <cols>
    <col min="1" max="1" width="3.42578125" customWidth="1"/>
    <col min="2" max="2" width="10.140625" customWidth="1"/>
    <col min="3" max="3" width="15.140625" customWidth="1"/>
    <col min="4" max="4" width="13" customWidth="1"/>
    <col min="5" max="5" width="11.85546875" customWidth="1"/>
    <col min="6" max="6" width="12.42578125" customWidth="1"/>
    <col min="7" max="7" width="9.28515625" customWidth="1"/>
    <col min="8" max="9" width="9" customWidth="1"/>
    <col min="10" max="10" width="10.42578125" customWidth="1"/>
    <col min="11" max="11" width="10.5703125" customWidth="1"/>
    <col min="12" max="12" width="11" customWidth="1"/>
    <col min="13" max="13" width="10.85546875" customWidth="1"/>
    <col min="14" max="14" width="10.7109375" customWidth="1"/>
    <col min="15" max="15" width="12.140625" customWidth="1"/>
    <col min="16" max="16" width="12" customWidth="1"/>
    <col min="17" max="17" width="13.28515625" customWidth="1"/>
    <col min="18" max="20" width="8.28515625" style="34" customWidth="1"/>
    <col min="21" max="23" width="9.28515625" style="34" customWidth="1"/>
    <col min="24" max="28" width="8.28515625" style="34" customWidth="1"/>
    <col min="29" max="29" width="10" style="34" customWidth="1"/>
    <col min="30" max="30" width="9.5703125" style="34" customWidth="1"/>
    <col min="31" max="32" width="8.28515625" style="34" customWidth="1"/>
    <col min="33" max="33" width="10.140625" style="34" customWidth="1"/>
    <col min="34" max="34" width="10" style="34" customWidth="1"/>
    <col min="36" max="36" width="12.140625" customWidth="1"/>
  </cols>
  <sheetData>
    <row r="1" spans="1:243" s="7" customFormat="1" ht="27.75" customHeight="1" x14ac:dyDescent="0.5">
      <c r="A1" s="21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K1" s="5"/>
    </row>
    <row r="2" spans="1:243" s="7" customFormat="1" ht="19.5" x14ac:dyDescent="0.4">
      <c r="A2" s="22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K2" s="5"/>
    </row>
    <row r="3" spans="1:243" s="7" customFormat="1" ht="27" x14ac:dyDescent="0.5">
      <c r="A3" s="21" t="s">
        <v>5</v>
      </c>
      <c r="B3" s="18"/>
      <c r="C3" s="18"/>
      <c r="D3" s="18"/>
      <c r="E3" s="18"/>
      <c r="F3" s="18"/>
      <c r="G3" s="18"/>
      <c r="H3" s="18"/>
      <c r="I3" s="18"/>
      <c r="J3" s="18"/>
      <c r="K3" s="18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K3" s="5"/>
    </row>
    <row r="4" spans="1:243" ht="13.5" thickBo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AK4" s="5"/>
    </row>
    <row r="5" spans="1:243" ht="19.5" customHeight="1" thickBot="1" x14ac:dyDescent="0.25">
      <c r="A5" s="23" t="s">
        <v>14</v>
      </c>
      <c r="B5" s="24"/>
      <c r="C5" s="24"/>
      <c r="D5" s="223">
        <f>'1-20'!D5</f>
        <v>0</v>
      </c>
      <c r="E5" s="223"/>
      <c r="F5" s="223"/>
      <c r="G5" s="223"/>
      <c r="H5" s="223"/>
      <c r="I5" s="223"/>
      <c r="J5" s="223"/>
      <c r="K5" s="224"/>
      <c r="AK5" s="5"/>
    </row>
    <row r="6" spans="1:243" s="9" customFormat="1" x14ac:dyDescent="0.2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K6" s="5"/>
    </row>
    <row r="7" spans="1:243" x14ac:dyDescent="0.2">
      <c r="A7" s="20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5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x14ac:dyDescent="0.2">
      <c r="A8" s="220"/>
      <c r="B8" s="20"/>
      <c r="C8" s="20"/>
      <c r="D8" s="20"/>
      <c r="E8" s="20"/>
      <c r="F8" s="20"/>
      <c r="G8" s="20"/>
      <c r="H8" s="20"/>
      <c r="I8" s="20"/>
      <c r="J8" s="20"/>
      <c r="K8" s="2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5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ht="5.25" customHeight="1" thickBo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5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ht="25.5" x14ac:dyDescent="0.2">
      <c r="A10" s="110"/>
      <c r="B10" s="158" t="s">
        <v>0</v>
      </c>
      <c r="C10" s="158" t="s">
        <v>1</v>
      </c>
      <c r="D10" s="159" t="s">
        <v>61</v>
      </c>
      <c r="E10" s="158" t="s">
        <v>12</v>
      </c>
      <c r="F10" s="202" t="s">
        <v>2</v>
      </c>
      <c r="G10" s="206" t="s">
        <v>8</v>
      </c>
      <c r="H10" s="90"/>
      <c r="I10" s="125"/>
      <c r="J10" s="70" t="s">
        <v>26</v>
      </c>
      <c r="K10" s="70"/>
      <c r="L10" s="70"/>
      <c r="M10" s="70"/>
      <c r="N10" s="70"/>
      <c r="O10" s="70"/>
      <c r="P10" s="70"/>
      <c r="Q10" s="132"/>
      <c r="R10" s="74" t="s">
        <v>36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 t="s">
        <v>56</v>
      </c>
      <c r="AK10" s="5"/>
    </row>
    <row r="11" spans="1:243" ht="25.5" x14ac:dyDescent="0.2">
      <c r="A11" s="101"/>
      <c r="B11" s="107"/>
      <c r="C11" s="107"/>
      <c r="D11" s="107"/>
      <c r="E11" s="107"/>
      <c r="F11" s="200"/>
      <c r="G11" s="203" t="s">
        <v>23</v>
      </c>
      <c r="H11" s="104" t="s">
        <v>24</v>
      </c>
      <c r="I11" s="122" t="s">
        <v>25</v>
      </c>
      <c r="J11" s="116" t="s">
        <v>31</v>
      </c>
      <c r="K11" s="51"/>
      <c r="L11" s="51"/>
      <c r="M11" s="51"/>
      <c r="N11" s="51"/>
      <c r="O11" s="96" t="s">
        <v>35</v>
      </c>
      <c r="P11" s="96"/>
      <c r="Q11" s="128" t="s">
        <v>34</v>
      </c>
      <c r="R11" s="116" t="s">
        <v>37</v>
      </c>
      <c r="S11" s="51"/>
      <c r="T11" s="51"/>
      <c r="U11" s="51"/>
      <c r="V11" s="51"/>
      <c r="W11" s="51"/>
      <c r="X11" s="51"/>
      <c r="Y11" s="51"/>
      <c r="Z11" s="51"/>
      <c r="AA11" s="51"/>
      <c r="AB11" s="52" t="s">
        <v>50</v>
      </c>
      <c r="AC11" s="52"/>
      <c r="AD11" s="52"/>
      <c r="AE11" s="52"/>
      <c r="AF11" s="52"/>
      <c r="AG11" s="52"/>
      <c r="AH11" s="52"/>
      <c r="AI11" s="71"/>
      <c r="AJ11" s="77"/>
      <c r="AK11" s="5"/>
    </row>
    <row r="12" spans="1:243" ht="51" x14ac:dyDescent="0.2">
      <c r="A12" s="102"/>
      <c r="B12" s="108"/>
      <c r="C12" s="108"/>
      <c r="D12" s="108"/>
      <c r="E12" s="108"/>
      <c r="F12" s="201"/>
      <c r="G12" s="204"/>
      <c r="H12" s="105"/>
      <c r="I12" s="123"/>
      <c r="J12" s="117" t="s">
        <v>27</v>
      </c>
      <c r="K12" s="49" t="s">
        <v>28</v>
      </c>
      <c r="L12" s="49" t="s">
        <v>30</v>
      </c>
      <c r="M12" s="49" t="s">
        <v>29</v>
      </c>
      <c r="N12" s="48" t="s">
        <v>32</v>
      </c>
      <c r="O12" s="97" t="s">
        <v>33</v>
      </c>
      <c r="P12" s="97" t="s">
        <v>32</v>
      </c>
      <c r="Q12" s="129" t="s">
        <v>32</v>
      </c>
      <c r="R12" s="41" t="s">
        <v>39</v>
      </c>
      <c r="S12" s="41"/>
      <c r="T12" s="41"/>
      <c r="U12" s="41"/>
      <c r="V12" s="41"/>
      <c r="W12" s="41"/>
      <c r="X12" s="41"/>
      <c r="Y12" s="41"/>
      <c r="Z12" s="42"/>
      <c r="AA12" s="43" t="s">
        <v>51</v>
      </c>
      <c r="AB12" s="39" t="s">
        <v>52</v>
      </c>
      <c r="AC12" s="39"/>
      <c r="AD12" s="39"/>
      <c r="AE12" s="44" t="s">
        <v>39</v>
      </c>
      <c r="AF12" s="45"/>
      <c r="AG12" s="45"/>
      <c r="AH12" s="46"/>
      <c r="AI12" s="72" t="s">
        <v>51</v>
      </c>
      <c r="AJ12" s="78"/>
      <c r="AK12" s="5"/>
    </row>
    <row r="13" spans="1:243" ht="25.5" x14ac:dyDescent="0.2">
      <c r="A13" s="102"/>
      <c r="B13" s="108"/>
      <c r="C13" s="108"/>
      <c r="D13" s="108"/>
      <c r="E13" s="108"/>
      <c r="F13" s="201"/>
      <c r="G13" s="204"/>
      <c r="H13" s="105"/>
      <c r="I13" s="123"/>
      <c r="J13" s="118" t="s">
        <v>54</v>
      </c>
      <c r="K13" s="48" t="s">
        <v>54</v>
      </c>
      <c r="L13" s="48" t="s">
        <v>54</v>
      </c>
      <c r="M13" s="48" t="s">
        <v>54</v>
      </c>
      <c r="N13" s="48" t="s">
        <v>54</v>
      </c>
      <c r="O13" s="97" t="s">
        <v>54</v>
      </c>
      <c r="P13" s="97" t="s">
        <v>54</v>
      </c>
      <c r="Q13" s="129" t="s">
        <v>54</v>
      </c>
      <c r="R13" s="126" t="s">
        <v>38</v>
      </c>
      <c r="S13" s="40" t="s">
        <v>40</v>
      </c>
      <c r="T13" s="41"/>
      <c r="U13" s="41"/>
      <c r="V13" s="41"/>
      <c r="W13" s="42"/>
      <c r="X13" s="40" t="s">
        <v>41</v>
      </c>
      <c r="Y13" s="41"/>
      <c r="Z13" s="42"/>
      <c r="AA13" s="43" t="s">
        <v>38</v>
      </c>
      <c r="AB13" s="44" t="s">
        <v>41</v>
      </c>
      <c r="AC13" s="45"/>
      <c r="AD13" s="46"/>
      <c r="AE13" s="47" t="s">
        <v>38</v>
      </c>
      <c r="AF13" s="44" t="s">
        <v>41</v>
      </c>
      <c r="AG13" s="45"/>
      <c r="AH13" s="46"/>
      <c r="AI13" s="72" t="s">
        <v>38</v>
      </c>
      <c r="AJ13" s="78"/>
      <c r="AK13" s="5"/>
    </row>
    <row r="14" spans="1:243" ht="25.5" x14ac:dyDescent="0.2">
      <c r="A14" s="102"/>
      <c r="B14" s="108"/>
      <c r="C14" s="108"/>
      <c r="D14" s="108"/>
      <c r="E14" s="108"/>
      <c r="F14" s="201"/>
      <c r="G14" s="205"/>
      <c r="H14" s="106"/>
      <c r="I14" s="124"/>
      <c r="J14" s="119">
        <v>324</v>
      </c>
      <c r="K14" s="53">
        <v>274</v>
      </c>
      <c r="L14" s="53">
        <v>194</v>
      </c>
      <c r="M14" s="53">
        <v>144</v>
      </c>
      <c r="N14" s="53">
        <v>130</v>
      </c>
      <c r="O14" s="98">
        <v>200</v>
      </c>
      <c r="P14" s="98">
        <v>80</v>
      </c>
      <c r="Q14" s="130">
        <v>100</v>
      </c>
      <c r="R14" s="127"/>
      <c r="S14" s="48" t="s">
        <v>42</v>
      </c>
      <c r="T14" s="48" t="s">
        <v>43</v>
      </c>
      <c r="U14" s="48" t="s">
        <v>44</v>
      </c>
      <c r="V14" s="48" t="s">
        <v>45</v>
      </c>
      <c r="W14" s="48" t="s">
        <v>46</v>
      </c>
      <c r="X14" s="48" t="s">
        <v>47</v>
      </c>
      <c r="Y14" s="48" t="s">
        <v>48</v>
      </c>
      <c r="Z14" s="48" t="s">
        <v>49</v>
      </c>
      <c r="AA14" s="49"/>
      <c r="AB14" s="50" t="s">
        <v>53</v>
      </c>
      <c r="AC14" s="50" t="s">
        <v>44</v>
      </c>
      <c r="AD14" s="50" t="s">
        <v>45</v>
      </c>
      <c r="AE14" s="50"/>
      <c r="AF14" s="50" t="s">
        <v>53</v>
      </c>
      <c r="AG14" s="50" t="s">
        <v>44</v>
      </c>
      <c r="AH14" s="50" t="s">
        <v>45</v>
      </c>
      <c r="AI14" s="73"/>
      <c r="AJ14" s="78"/>
      <c r="AK14" s="5"/>
    </row>
    <row r="15" spans="1:243" s="37" customFormat="1" ht="13.5" thickBot="1" x14ac:dyDescent="0.25">
      <c r="A15" s="103"/>
      <c r="B15" s="109"/>
      <c r="C15" s="109"/>
      <c r="D15" s="109"/>
      <c r="E15" s="109"/>
      <c r="F15" s="207"/>
      <c r="G15" s="208">
        <v>175</v>
      </c>
      <c r="H15" s="100">
        <v>175</v>
      </c>
      <c r="I15" s="120">
        <v>175</v>
      </c>
      <c r="J15" s="114">
        <f>J14*2</f>
        <v>648</v>
      </c>
      <c r="K15" s="95">
        <f t="shared" ref="K15:P15" si="0">K14*2</f>
        <v>548</v>
      </c>
      <c r="L15" s="95">
        <f t="shared" si="0"/>
        <v>388</v>
      </c>
      <c r="M15" s="95">
        <f t="shared" si="0"/>
        <v>288</v>
      </c>
      <c r="N15" s="95">
        <f t="shared" si="0"/>
        <v>260</v>
      </c>
      <c r="O15" s="99">
        <f t="shared" si="0"/>
        <v>400</v>
      </c>
      <c r="P15" s="99">
        <f t="shared" si="0"/>
        <v>160</v>
      </c>
      <c r="Q15" s="94" t="s">
        <v>59</v>
      </c>
      <c r="R15" s="114">
        <v>90</v>
      </c>
      <c r="S15" s="95">
        <v>0</v>
      </c>
      <c r="T15" s="95">
        <v>0</v>
      </c>
      <c r="U15" s="95">
        <v>120</v>
      </c>
      <c r="V15" s="95">
        <v>120</v>
      </c>
      <c r="W15" s="95">
        <v>120</v>
      </c>
      <c r="X15" s="95">
        <v>90</v>
      </c>
      <c r="Y15" s="95">
        <v>90</v>
      </c>
      <c r="Z15" s="95">
        <v>90</v>
      </c>
      <c r="AA15" s="95">
        <v>90</v>
      </c>
      <c r="AB15" s="93">
        <v>20</v>
      </c>
      <c r="AC15" s="93">
        <v>100</v>
      </c>
      <c r="AD15" s="93">
        <v>100</v>
      </c>
      <c r="AE15" s="93">
        <v>50</v>
      </c>
      <c r="AF15" s="93">
        <v>20</v>
      </c>
      <c r="AG15" s="93">
        <v>100</v>
      </c>
      <c r="AH15" s="93">
        <v>100</v>
      </c>
      <c r="AI15" s="94">
        <v>50</v>
      </c>
      <c r="AJ15" s="92" t="s">
        <v>57</v>
      </c>
      <c r="AK15" s="5"/>
    </row>
    <row r="16" spans="1:243" s="66" customFormat="1" ht="13.5" customHeight="1" thickBot="1" x14ac:dyDescent="0.25">
      <c r="A16" s="111" t="s">
        <v>6</v>
      </c>
      <c r="B16" s="111"/>
      <c r="C16" s="111"/>
      <c r="D16" s="112"/>
      <c r="E16" s="112"/>
      <c r="F16" s="65"/>
      <c r="G16" s="64"/>
      <c r="H16" s="64"/>
      <c r="I16" s="64"/>
      <c r="J16" s="199"/>
      <c r="K16" s="64"/>
      <c r="L16" s="64"/>
      <c r="M16" s="64"/>
      <c r="N16" s="64"/>
      <c r="O16" s="64"/>
      <c r="P16" s="64"/>
      <c r="Q16" s="64"/>
      <c r="R16" s="199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K16" s="5"/>
    </row>
    <row r="17" spans="1:37" ht="13.5" thickBot="1" x14ac:dyDescent="0.25">
      <c r="A17" s="25">
        <v>0</v>
      </c>
      <c r="B17" s="26" t="s">
        <v>4</v>
      </c>
      <c r="C17" s="26" t="s">
        <v>55</v>
      </c>
      <c r="D17" s="27" t="s">
        <v>21</v>
      </c>
      <c r="E17" s="28">
        <v>8576</v>
      </c>
      <c r="F17" s="213" t="s">
        <v>22</v>
      </c>
      <c r="G17" s="209">
        <v>175</v>
      </c>
      <c r="H17" s="91">
        <v>175</v>
      </c>
      <c r="I17" s="121">
        <v>175</v>
      </c>
      <c r="J17" s="115">
        <v>648</v>
      </c>
      <c r="K17" s="79"/>
      <c r="L17" s="79"/>
      <c r="M17" s="79"/>
      <c r="N17" s="79"/>
      <c r="O17" s="79"/>
      <c r="P17" s="79"/>
      <c r="Q17" s="131"/>
      <c r="R17" s="115">
        <v>90</v>
      </c>
      <c r="S17" s="79"/>
      <c r="T17" s="79" t="s">
        <v>60</v>
      </c>
      <c r="U17" s="79"/>
      <c r="V17" s="79">
        <v>120</v>
      </c>
      <c r="W17" s="79"/>
      <c r="X17" s="79"/>
      <c r="Y17" s="79"/>
      <c r="Z17" s="79">
        <v>90</v>
      </c>
      <c r="AA17" s="79">
        <v>90</v>
      </c>
      <c r="AB17" s="79"/>
      <c r="AC17" s="79"/>
      <c r="AD17" s="79"/>
      <c r="AE17" s="79"/>
      <c r="AF17" s="79"/>
      <c r="AG17" s="79"/>
      <c r="AH17" s="79"/>
      <c r="AI17" s="79"/>
      <c r="AJ17" s="157">
        <f>SUM(G17:AI17)</f>
        <v>1563</v>
      </c>
      <c r="AK17" s="5"/>
    </row>
    <row r="18" spans="1:37" x14ac:dyDescent="0.2">
      <c r="A18" s="4">
        <v>21</v>
      </c>
      <c r="B18" s="12"/>
      <c r="C18" s="12"/>
      <c r="D18" s="10"/>
      <c r="E18" s="15"/>
      <c r="F18" s="214"/>
      <c r="G18" s="210"/>
      <c r="H18" s="160"/>
      <c r="I18" s="161"/>
      <c r="J18" s="165"/>
      <c r="K18" s="166"/>
      <c r="L18" s="167"/>
      <c r="M18" s="167"/>
      <c r="N18" s="167"/>
      <c r="O18" s="167"/>
      <c r="P18" s="167"/>
      <c r="Q18" s="168"/>
      <c r="R18" s="169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1"/>
      <c r="AJ18" s="153">
        <f>SUM(G18:AI18)</f>
        <v>0</v>
      </c>
      <c r="AK18" s="5"/>
    </row>
    <row r="19" spans="1:37" x14ac:dyDescent="0.2">
      <c r="A19" s="2">
        <v>22</v>
      </c>
      <c r="B19" s="12"/>
      <c r="C19" s="12"/>
      <c r="D19" s="11"/>
      <c r="E19" s="16"/>
      <c r="F19" s="214"/>
      <c r="G19" s="211"/>
      <c r="H19" s="38"/>
      <c r="I19" s="162"/>
      <c r="J19" s="172"/>
      <c r="K19" s="36"/>
      <c r="L19" s="173"/>
      <c r="M19" s="173"/>
      <c r="N19" s="173"/>
      <c r="O19" s="173"/>
      <c r="P19" s="173"/>
      <c r="Q19" s="174"/>
      <c r="R19" s="175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7"/>
      <c r="AJ19" s="84">
        <f t="shared" ref="AJ19:AJ43" si="1">SUM(G19:AI19)</f>
        <v>0</v>
      </c>
      <c r="AK19" s="5"/>
    </row>
    <row r="20" spans="1:37" x14ac:dyDescent="0.2">
      <c r="A20" s="4">
        <v>23</v>
      </c>
      <c r="B20" s="12"/>
      <c r="C20" s="12"/>
      <c r="D20" s="11"/>
      <c r="E20" s="16"/>
      <c r="F20" s="214"/>
      <c r="G20" s="211"/>
      <c r="H20" s="38"/>
      <c r="I20" s="162"/>
      <c r="J20" s="172"/>
      <c r="K20" s="36"/>
      <c r="L20" s="173"/>
      <c r="M20" s="173"/>
      <c r="N20" s="173"/>
      <c r="O20" s="173"/>
      <c r="P20" s="173"/>
      <c r="Q20" s="174"/>
      <c r="R20" s="175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7"/>
      <c r="AJ20" s="84">
        <f t="shared" si="1"/>
        <v>0</v>
      </c>
      <c r="AK20" s="5"/>
    </row>
    <row r="21" spans="1:37" x14ac:dyDescent="0.2">
      <c r="A21" s="2">
        <v>24</v>
      </c>
      <c r="B21" s="12"/>
      <c r="C21" s="12"/>
      <c r="D21" s="11"/>
      <c r="E21" s="16"/>
      <c r="F21" s="214"/>
      <c r="G21" s="211"/>
      <c r="H21" s="38"/>
      <c r="I21" s="162"/>
      <c r="J21" s="172"/>
      <c r="K21" s="36"/>
      <c r="L21" s="173"/>
      <c r="M21" s="173"/>
      <c r="N21" s="173"/>
      <c r="O21" s="173"/>
      <c r="P21" s="173"/>
      <c r="Q21" s="174"/>
      <c r="R21" s="175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  <c r="AJ21" s="84">
        <f t="shared" si="1"/>
        <v>0</v>
      </c>
      <c r="AK21" s="5"/>
    </row>
    <row r="22" spans="1:37" x14ac:dyDescent="0.2">
      <c r="A22" s="4">
        <v>25</v>
      </c>
      <c r="B22" s="12"/>
      <c r="C22" s="12"/>
      <c r="D22" s="11"/>
      <c r="E22" s="16"/>
      <c r="F22" s="214"/>
      <c r="G22" s="211"/>
      <c r="H22" s="38"/>
      <c r="I22" s="162"/>
      <c r="J22" s="172"/>
      <c r="K22" s="36"/>
      <c r="L22" s="173"/>
      <c r="M22" s="173"/>
      <c r="N22" s="173"/>
      <c r="O22" s="173"/>
      <c r="P22" s="173"/>
      <c r="Q22" s="174"/>
      <c r="R22" s="175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7"/>
      <c r="AJ22" s="84">
        <f t="shared" si="1"/>
        <v>0</v>
      </c>
      <c r="AK22" s="5"/>
    </row>
    <row r="23" spans="1:37" x14ac:dyDescent="0.2">
      <c r="A23" s="2">
        <v>26</v>
      </c>
      <c r="B23" s="12"/>
      <c r="C23" s="12"/>
      <c r="D23" s="11"/>
      <c r="E23" s="16"/>
      <c r="F23" s="214"/>
      <c r="G23" s="211"/>
      <c r="H23" s="38"/>
      <c r="I23" s="162"/>
      <c r="J23" s="172"/>
      <c r="K23" s="36"/>
      <c r="L23" s="173"/>
      <c r="M23" s="173"/>
      <c r="N23" s="173"/>
      <c r="O23" s="173"/>
      <c r="P23" s="173"/>
      <c r="Q23" s="174"/>
      <c r="R23" s="175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7"/>
      <c r="AJ23" s="84">
        <f t="shared" si="1"/>
        <v>0</v>
      </c>
      <c r="AK23" s="5"/>
    </row>
    <row r="24" spans="1:37" x14ac:dyDescent="0.2">
      <c r="A24" s="4">
        <v>27</v>
      </c>
      <c r="B24" s="12"/>
      <c r="C24" s="12"/>
      <c r="D24" s="11"/>
      <c r="E24" s="16"/>
      <c r="F24" s="214"/>
      <c r="G24" s="211"/>
      <c r="H24" s="38"/>
      <c r="I24" s="162"/>
      <c r="J24" s="172"/>
      <c r="K24" s="36"/>
      <c r="L24" s="173"/>
      <c r="M24" s="173"/>
      <c r="N24" s="173"/>
      <c r="O24" s="173"/>
      <c r="P24" s="173"/>
      <c r="Q24" s="174"/>
      <c r="R24" s="175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7"/>
      <c r="AJ24" s="84">
        <f t="shared" si="1"/>
        <v>0</v>
      </c>
      <c r="AK24" s="5"/>
    </row>
    <row r="25" spans="1:37" x14ac:dyDescent="0.2">
      <c r="A25" s="2">
        <v>28</v>
      </c>
      <c r="B25" s="12"/>
      <c r="C25" s="12"/>
      <c r="D25" s="11"/>
      <c r="E25" s="16"/>
      <c r="F25" s="214"/>
      <c r="G25" s="211"/>
      <c r="H25" s="38"/>
      <c r="I25" s="162"/>
      <c r="J25" s="172"/>
      <c r="K25" s="36"/>
      <c r="L25" s="173"/>
      <c r="M25" s="173"/>
      <c r="N25" s="173"/>
      <c r="O25" s="173"/>
      <c r="P25" s="173"/>
      <c r="Q25" s="174"/>
      <c r="R25" s="175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7"/>
      <c r="AJ25" s="84">
        <f t="shared" si="1"/>
        <v>0</v>
      </c>
      <c r="AK25" s="5"/>
    </row>
    <row r="26" spans="1:37" x14ac:dyDescent="0.2">
      <c r="A26" s="4">
        <v>29</v>
      </c>
      <c r="B26" s="12"/>
      <c r="C26" s="12"/>
      <c r="D26" s="11"/>
      <c r="E26" s="16"/>
      <c r="F26" s="214"/>
      <c r="G26" s="211"/>
      <c r="H26" s="38"/>
      <c r="I26" s="162"/>
      <c r="J26" s="172"/>
      <c r="K26" s="36"/>
      <c r="L26" s="173"/>
      <c r="M26" s="173"/>
      <c r="N26" s="173"/>
      <c r="O26" s="173"/>
      <c r="P26" s="173"/>
      <c r="Q26" s="174"/>
      <c r="R26" s="175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7"/>
      <c r="AJ26" s="84">
        <f t="shared" si="1"/>
        <v>0</v>
      </c>
      <c r="AK26" s="5"/>
    </row>
    <row r="27" spans="1:37" x14ac:dyDescent="0.2">
      <c r="A27" s="2">
        <v>30</v>
      </c>
      <c r="B27" s="12"/>
      <c r="C27" s="12"/>
      <c r="D27" s="11"/>
      <c r="E27" s="16"/>
      <c r="F27" s="214"/>
      <c r="G27" s="211"/>
      <c r="H27" s="38"/>
      <c r="I27" s="162"/>
      <c r="J27" s="172"/>
      <c r="K27" s="36"/>
      <c r="L27" s="173"/>
      <c r="M27" s="173"/>
      <c r="N27" s="173"/>
      <c r="O27" s="173"/>
      <c r="P27" s="173"/>
      <c r="Q27" s="174"/>
      <c r="R27" s="175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7"/>
      <c r="AJ27" s="84">
        <f t="shared" si="1"/>
        <v>0</v>
      </c>
      <c r="AK27" s="5"/>
    </row>
    <row r="28" spans="1:37" x14ac:dyDescent="0.2">
      <c r="A28" s="4">
        <v>31</v>
      </c>
      <c r="B28" s="12"/>
      <c r="C28" s="12"/>
      <c r="D28" s="11"/>
      <c r="E28" s="16"/>
      <c r="F28" s="214"/>
      <c r="G28" s="211"/>
      <c r="H28" s="38"/>
      <c r="I28" s="162"/>
      <c r="J28" s="172"/>
      <c r="K28" s="36"/>
      <c r="L28" s="173"/>
      <c r="M28" s="173"/>
      <c r="N28" s="173"/>
      <c r="O28" s="173"/>
      <c r="P28" s="173"/>
      <c r="Q28" s="174"/>
      <c r="R28" s="175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7"/>
      <c r="AJ28" s="84">
        <f t="shared" si="1"/>
        <v>0</v>
      </c>
      <c r="AK28" s="5"/>
    </row>
    <row r="29" spans="1:37" x14ac:dyDescent="0.2">
      <c r="A29" s="2">
        <v>32</v>
      </c>
      <c r="B29" s="12"/>
      <c r="C29" s="12"/>
      <c r="D29" s="11"/>
      <c r="E29" s="16"/>
      <c r="F29" s="214"/>
      <c r="G29" s="211"/>
      <c r="H29" s="38"/>
      <c r="I29" s="162"/>
      <c r="J29" s="172"/>
      <c r="K29" s="36"/>
      <c r="L29" s="173"/>
      <c r="M29" s="173"/>
      <c r="N29" s="173"/>
      <c r="O29" s="173"/>
      <c r="P29" s="173"/>
      <c r="Q29" s="174"/>
      <c r="R29" s="175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7"/>
      <c r="AJ29" s="84">
        <f t="shared" si="1"/>
        <v>0</v>
      </c>
      <c r="AK29" s="5"/>
    </row>
    <row r="30" spans="1:37" x14ac:dyDescent="0.2">
      <c r="A30" s="4">
        <v>33</v>
      </c>
      <c r="B30" s="12"/>
      <c r="C30" s="12"/>
      <c r="D30" s="11"/>
      <c r="E30" s="16"/>
      <c r="F30" s="214"/>
      <c r="G30" s="211"/>
      <c r="H30" s="38"/>
      <c r="I30" s="162"/>
      <c r="J30" s="172"/>
      <c r="K30" s="36"/>
      <c r="L30" s="173"/>
      <c r="M30" s="173"/>
      <c r="N30" s="173"/>
      <c r="O30" s="173"/>
      <c r="P30" s="173"/>
      <c r="Q30" s="174"/>
      <c r="R30" s="175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7"/>
      <c r="AJ30" s="84">
        <f t="shared" si="1"/>
        <v>0</v>
      </c>
      <c r="AK30" s="5"/>
    </row>
    <row r="31" spans="1:37" x14ac:dyDescent="0.2">
      <c r="A31" s="2">
        <v>34</v>
      </c>
      <c r="B31" s="12"/>
      <c r="C31" s="12"/>
      <c r="D31" s="11"/>
      <c r="E31" s="16"/>
      <c r="F31" s="214"/>
      <c r="G31" s="211"/>
      <c r="H31" s="38"/>
      <c r="I31" s="162"/>
      <c r="J31" s="172"/>
      <c r="K31" s="36"/>
      <c r="L31" s="173"/>
      <c r="M31" s="173"/>
      <c r="N31" s="173"/>
      <c r="O31" s="173"/>
      <c r="P31" s="173"/>
      <c r="Q31" s="174"/>
      <c r="R31" s="175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7"/>
      <c r="AJ31" s="84">
        <f t="shared" si="1"/>
        <v>0</v>
      </c>
      <c r="AK31" s="5"/>
    </row>
    <row r="32" spans="1:37" x14ac:dyDescent="0.2">
      <c r="A32" s="4">
        <v>35</v>
      </c>
      <c r="B32" s="12"/>
      <c r="C32" s="12"/>
      <c r="D32" s="11"/>
      <c r="E32" s="16"/>
      <c r="F32" s="214"/>
      <c r="G32" s="211"/>
      <c r="H32" s="38"/>
      <c r="I32" s="162"/>
      <c r="J32" s="172"/>
      <c r="K32" s="36"/>
      <c r="L32" s="173"/>
      <c r="M32" s="173"/>
      <c r="N32" s="173"/>
      <c r="O32" s="173"/>
      <c r="P32" s="173"/>
      <c r="Q32" s="174"/>
      <c r="R32" s="175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7"/>
      <c r="AJ32" s="84">
        <f t="shared" si="1"/>
        <v>0</v>
      </c>
      <c r="AK32" s="5"/>
    </row>
    <row r="33" spans="1:37" x14ac:dyDescent="0.2">
      <c r="A33" s="2">
        <v>36</v>
      </c>
      <c r="B33" s="12"/>
      <c r="C33" s="12"/>
      <c r="D33" s="11"/>
      <c r="E33" s="16"/>
      <c r="F33" s="214"/>
      <c r="G33" s="211"/>
      <c r="H33" s="38"/>
      <c r="I33" s="162"/>
      <c r="J33" s="172"/>
      <c r="K33" s="36"/>
      <c r="L33" s="173"/>
      <c r="M33" s="173"/>
      <c r="N33" s="173"/>
      <c r="O33" s="173"/>
      <c r="P33" s="173"/>
      <c r="Q33" s="174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7"/>
      <c r="AJ33" s="84">
        <f t="shared" si="1"/>
        <v>0</v>
      </c>
      <c r="AK33" s="5"/>
    </row>
    <row r="34" spans="1:37" x14ac:dyDescent="0.2">
      <c r="A34" s="4">
        <v>37</v>
      </c>
      <c r="B34" s="12"/>
      <c r="C34" s="12"/>
      <c r="D34" s="11"/>
      <c r="E34" s="16"/>
      <c r="F34" s="214"/>
      <c r="G34" s="211"/>
      <c r="H34" s="38"/>
      <c r="I34" s="162"/>
      <c r="J34" s="172"/>
      <c r="K34" s="36"/>
      <c r="L34" s="173"/>
      <c r="M34" s="173"/>
      <c r="N34" s="173"/>
      <c r="O34" s="173"/>
      <c r="P34" s="173"/>
      <c r="Q34" s="174"/>
      <c r="R34" s="175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7"/>
      <c r="AJ34" s="84">
        <f t="shared" si="1"/>
        <v>0</v>
      </c>
      <c r="AK34" s="5"/>
    </row>
    <row r="35" spans="1:37" x14ac:dyDescent="0.2">
      <c r="A35" s="2">
        <v>38</v>
      </c>
      <c r="B35" s="12"/>
      <c r="C35" s="12"/>
      <c r="D35" s="11"/>
      <c r="E35" s="16"/>
      <c r="F35" s="214"/>
      <c r="G35" s="211"/>
      <c r="H35" s="38"/>
      <c r="I35" s="162"/>
      <c r="J35" s="172"/>
      <c r="K35" s="36"/>
      <c r="L35" s="173"/>
      <c r="M35" s="173"/>
      <c r="N35" s="173"/>
      <c r="O35" s="173"/>
      <c r="P35" s="173"/>
      <c r="Q35" s="174"/>
      <c r="R35" s="175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7"/>
      <c r="AJ35" s="84">
        <f t="shared" si="1"/>
        <v>0</v>
      </c>
      <c r="AK35" s="5"/>
    </row>
    <row r="36" spans="1:37" x14ac:dyDescent="0.2">
      <c r="A36" s="4">
        <v>39</v>
      </c>
      <c r="B36" s="12"/>
      <c r="C36" s="12"/>
      <c r="D36" s="11"/>
      <c r="E36" s="16"/>
      <c r="F36" s="214"/>
      <c r="G36" s="211"/>
      <c r="H36" s="38"/>
      <c r="I36" s="162"/>
      <c r="J36" s="172"/>
      <c r="K36" s="36"/>
      <c r="L36" s="173"/>
      <c r="M36" s="173"/>
      <c r="N36" s="173"/>
      <c r="O36" s="173"/>
      <c r="P36" s="173"/>
      <c r="Q36" s="174"/>
      <c r="R36" s="175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7"/>
      <c r="AJ36" s="84">
        <f t="shared" si="1"/>
        <v>0</v>
      </c>
      <c r="AK36" s="5"/>
    </row>
    <row r="37" spans="1:37" ht="13.5" thickBot="1" x14ac:dyDescent="0.25">
      <c r="A37" s="2">
        <v>40</v>
      </c>
      <c r="B37" s="85"/>
      <c r="C37" s="30"/>
      <c r="D37" s="31"/>
      <c r="E37" s="32"/>
      <c r="F37" s="215"/>
      <c r="G37" s="212"/>
      <c r="H37" s="163"/>
      <c r="I37" s="164"/>
      <c r="J37" s="178"/>
      <c r="K37" s="179"/>
      <c r="L37" s="180"/>
      <c r="M37" s="180"/>
      <c r="N37" s="180"/>
      <c r="O37" s="180"/>
      <c r="P37" s="180"/>
      <c r="Q37" s="181"/>
      <c r="R37" s="182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4"/>
      <c r="AJ37" s="156">
        <f t="shared" si="1"/>
        <v>0</v>
      </c>
      <c r="AK37" s="5"/>
    </row>
    <row r="38" spans="1:37" ht="13.5" thickBot="1" x14ac:dyDescent="0.25">
      <c r="A38" s="113" t="s">
        <v>10</v>
      </c>
      <c r="B38" s="113"/>
      <c r="C38" s="113"/>
      <c r="D38" s="136"/>
      <c r="E38" s="137"/>
      <c r="F38" s="69"/>
      <c r="G38" s="69"/>
      <c r="H38" s="69"/>
      <c r="I38" s="69"/>
      <c r="J38" s="69"/>
      <c r="K38" s="69"/>
      <c r="L38" s="9"/>
      <c r="M38" s="9"/>
      <c r="N38" s="9"/>
      <c r="O38" s="9"/>
      <c r="P38" s="9"/>
      <c r="Q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9"/>
      <c r="AJ38" s="37"/>
      <c r="AK38" s="5"/>
    </row>
    <row r="39" spans="1:37" x14ac:dyDescent="0.2">
      <c r="A39" s="4">
        <v>6</v>
      </c>
      <c r="B39" s="12"/>
      <c r="C39" s="133"/>
      <c r="D39" s="143"/>
      <c r="E39" s="144"/>
      <c r="F39" s="145"/>
      <c r="G39" s="146"/>
      <c r="H39" s="146"/>
      <c r="I39" s="147"/>
      <c r="J39" s="185"/>
      <c r="K39" s="186"/>
      <c r="L39" s="187"/>
      <c r="M39" s="187"/>
      <c r="N39" s="187"/>
      <c r="O39" s="187"/>
      <c r="P39" s="187"/>
      <c r="Q39" s="188"/>
      <c r="R39" s="189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1"/>
      <c r="AJ39" s="153">
        <f t="shared" si="1"/>
        <v>0</v>
      </c>
      <c r="AK39" s="5"/>
    </row>
    <row r="40" spans="1:37" x14ac:dyDescent="0.2">
      <c r="A40" s="2">
        <v>7</v>
      </c>
      <c r="B40" s="12"/>
      <c r="C40" s="134"/>
      <c r="D40" s="148"/>
      <c r="E40" s="149"/>
      <c r="F40" s="150"/>
      <c r="G40" s="151"/>
      <c r="H40" s="151"/>
      <c r="I40" s="152"/>
      <c r="J40" s="172"/>
      <c r="K40" s="36"/>
      <c r="L40" s="173"/>
      <c r="M40" s="173"/>
      <c r="N40" s="173"/>
      <c r="O40" s="173"/>
      <c r="P40" s="173"/>
      <c r="Q40" s="174"/>
      <c r="R40" s="175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7"/>
      <c r="AJ40" s="154">
        <f t="shared" si="1"/>
        <v>0</v>
      </c>
      <c r="AK40" s="5"/>
    </row>
    <row r="41" spans="1:37" x14ac:dyDescent="0.2">
      <c r="A41" s="4">
        <v>8</v>
      </c>
      <c r="B41" s="12"/>
      <c r="C41" s="134"/>
      <c r="D41" s="148"/>
      <c r="E41" s="149"/>
      <c r="F41" s="150"/>
      <c r="G41" s="151"/>
      <c r="H41" s="151"/>
      <c r="I41" s="152"/>
      <c r="J41" s="192"/>
      <c r="K41" s="193"/>
      <c r="L41" s="194"/>
      <c r="M41" s="194"/>
      <c r="N41" s="194"/>
      <c r="O41" s="194"/>
      <c r="P41" s="194"/>
      <c r="Q41" s="195"/>
      <c r="R41" s="196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  <c r="AJ41" s="154">
        <f t="shared" si="1"/>
        <v>0</v>
      </c>
      <c r="AK41" s="5"/>
    </row>
    <row r="42" spans="1:37" x14ac:dyDescent="0.2">
      <c r="A42" s="2">
        <v>9</v>
      </c>
      <c r="B42" s="12"/>
      <c r="C42" s="134"/>
      <c r="D42" s="148"/>
      <c r="E42" s="149"/>
      <c r="F42" s="150"/>
      <c r="G42" s="151"/>
      <c r="H42" s="151"/>
      <c r="I42" s="152"/>
      <c r="J42" s="192"/>
      <c r="K42" s="193"/>
      <c r="L42" s="194"/>
      <c r="M42" s="194"/>
      <c r="N42" s="194"/>
      <c r="O42" s="194"/>
      <c r="P42" s="194"/>
      <c r="Q42" s="195"/>
      <c r="R42" s="196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8"/>
      <c r="AJ42" s="154">
        <f t="shared" si="1"/>
        <v>0</v>
      </c>
      <c r="AK42" s="5"/>
    </row>
    <row r="43" spans="1:37" ht="13.5" thickBot="1" x14ac:dyDescent="0.25">
      <c r="A43" s="4">
        <v>10</v>
      </c>
      <c r="B43" s="13"/>
      <c r="C43" s="135"/>
      <c r="D43" s="138"/>
      <c r="E43" s="139"/>
      <c r="F43" s="140"/>
      <c r="G43" s="141"/>
      <c r="H43" s="141"/>
      <c r="I43" s="142"/>
      <c r="J43" s="178"/>
      <c r="K43" s="179"/>
      <c r="L43" s="180"/>
      <c r="M43" s="180"/>
      <c r="N43" s="180"/>
      <c r="O43" s="180"/>
      <c r="P43" s="180"/>
      <c r="Q43" s="181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4"/>
      <c r="AJ43" s="155">
        <f t="shared" si="1"/>
        <v>0</v>
      </c>
      <c r="AK43" s="5"/>
    </row>
    <row r="44" spans="1:37" s="9" customForma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67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K44" s="5"/>
    </row>
    <row r="45" spans="1:37" s="9" customFormat="1" ht="13.5" thickBot="1" x14ac:dyDescent="0.25">
      <c r="A45" s="6"/>
      <c r="B45" s="33"/>
      <c r="C45" s="33"/>
      <c r="D45" s="33"/>
      <c r="E45" s="33"/>
      <c r="F45" s="33"/>
      <c r="G45" s="33"/>
      <c r="H45" s="33"/>
      <c r="I45" s="33"/>
      <c r="J45" s="33"/>
      <c r="K45" s="6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K45" s="5"/>
    </row>
    <row r="46" spans="1:37" ht="19.5" customHeight="1" x14ac:dyDescent="0.2">
      <c r="A46" s="60" t="s">
        <v>7</v>
      </c>
      <c r="B46" s="61"/>
      <c r="C46" s="61"/>
      <c r="D46" s="221">
        <f>'1-20'!D46</f>
        <v>0</v>
      </c>
      <c r="E46" s="86"/>
      <c r="F46" s="86"/>
      <c r="G46" s="86"/>
      <c r="H46" s="86"/>
      <c r="I46" s="86"/>
      <c r="J46" s="86"/>
      <c r="K46" s="87"/>
      <c r="L46" s="1"/>
      <c r="M46" s="1"/>
      <c r="AG46" s="80" t="s">
        <v>56</v>
      </c>
      <c r="AH46" s="81" t="s">
        <v>57</v>
      </c>
      <c r="AI46" s="216">
        <f>SUM(AJ18:AJ37)+SUM(AJ39:AJ43)</f>
        <v>0</v>
      </c>
      <c r="AJ46" s="217"/>
      <c r="AK46" s="5"/>
    </row>
    <row r="47" spans="1:37" ht="19.5" customHeight="1" thickBot="1" x14ac:dyDescent="0.25">
      <c r="A47" s="62" t="s">
        <v>3</v>
      </c>
      <c r="B47" s="63"/>
      <c r="C47" s="63"/>
      <c r="D47" s="88" t="str">
        <f>'1-20'!D47</f>
        <v>@</v>
      </c>
      <c r="E47" s="88"/>
      <c r="F47" s="88"/>
      <c r="G47" s="88"/>
      <c r="H47" s="88"/>
      <c r="I47" s="88"/>
      <c r="J47" s="88"/>
      <c r="K47" s="89"/>
      <c r="L47" s="1"/>
      <c r="M47" s="1"/>
      <c r="AG47" s="82" t="s">
        <v>56</v>
      </c>
      <c r="AH47" s="83" t="s">
        <v>58</v>
      </c>
      <c r="AI47" s="218">
        <f>AI46/25.8</f>
        <v>0</v>
      </c>
      <c r="AJ47" s="219"/>
      <c r="AK47" s="5"/>
    </row>
    <row r="48" spans="1:37" ht="13.5" thickBo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AK48" s="5"/>
    </row>
    <row r="49" spans="1:37" ht="15.75" x14ac:dyDescent="0.2">
      <c r="A49" s="54" t="s">
        <v>9</v>
      </c>
      <c r="B49" s="54"/>
      <c r="C49" s="54"/>
      <c r="D49" s="55" t="s">
        <v>15</v>
      </c>
      <c r="E49" s="56"/>
      <c r="F49" s="56"/>
      <c r="G49" s="56"/>
      <c r="H49" s="56"/>
      <c r="I49" s="56"/>
      <c r="J49" s="56"/>
      <c r="K49" s="56"/>
      <c r="AG49" s="80" t="s">
        <v>63</v>
      </c>
      <c r="AH49" s="81" t="s">
        <v>57</v>
      </c>
      <c r="AI49" s="216">
        <f>AI46+'1-20'!AI46:AJ46</f>
        <v>0</v>
      </c>
      <c r="AJ49" s="217"/>
      <c r="AK49" s="5"/>
    </row>
    <row r="50" spans="1:37" ht="20.25" customHeight="1" thickBot="1" x14ac:dyDescent="0.25">
      <c r="A50" s="54" t="s">
        <v>18</v>
      </c>
      <c r="B50" s="54"/>
      <c r="C50" s="54"/>
      <c r="D50" s="57" t="s">
        <v>17</v>
      </c>
      <c r="E50" s="58"/>
      <c r="F50" s="58"/>
      <c r="G50" s="58"/>
      <c r="H50" s="58"/>
      <c r="I50" s="58"/>
      <c r="J50" s="58"/>
      <c r="K50" s="58"/>
      <c r="AG50" s="82" t="s">
        <v>63</v>
      </c>
      <c r="AH50" s="83" t="s">
        <v>58</v>
      </c>
      <c r="AI50" s="218">
        <f>AI49/25.8</f>
        <v>0</v>
      </c>
      <c r="AJ50" s="219"/>
      <c r="AK50" s="5"/>
    </row>
    <row r="51" spans="1:37" x14ac:dyDescent="0.2">
      <c r="A51" s="54" t="s">
        <v>16</v>
      </c>
      <c r="B51" s="54"/>
      <c r="C51" s="54"/>
      <c r="D51" s="57" t="s">
        <v>11</v>
      </c>
      <c r="E51" s="58"/>
      <c r="F51" s="58"/>
      <c r="G51" s="58"/>
      <c r="H51" s="58"/>
      <c r="I51" s="58"/>
      <c r="J51" s="58"/>
      <c r="K51" s="58"/>
      <c r="AK51" s="5"/>
    </row>
    <row r="52" spans="1:37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</sheetData>
  <mergeCells count="51">
    <mergeCell ref="A50:C50"/>
    <mergeCell ref="D50:K50"/>
    <mergeCell ref="A51:C51"/>
    <mergeCell ref="D51:K51"/>
    <mergeCell ref="AI49:AJ49"/>
    <mergeCell ref="AI50:AJ50"/>
    <mergeCell ref="AI46:AJ46"/>
    <mergeCell ref="A47:C47"/>
    <mergeCell ref="D47:K47"/>
    <mergeCell ref="AI47:AJ47"/>
    <mergeCell ref="A48:K48"/>
    <mergeCell ref="A49:C49"/>
    <mergeCell ref="D49:K49"/>
    <mergeCell ref="A16:E16"/>
    <mergeCell ref="A38:E38"/>
    <mergeCell ref="A44:J44"/>
    <mergeCell ref="B45:J45"/>
    <mergeCell ref="A46:C46"/>
    <mergeCell ref="D46:K46"/>
    <mergeCell ref="AB11:AI11"/>
    <mergeCell ref="R12:Z12"/>
    <mergeCell ref="AB12:AD12"/>
    <mergeCell ref="AE12:AH12"/>
    <mergeCell ref="S13:W13"/>
    <mergeCell ref="X13:Z13"/>
    <mergeCell ref="AB13:AD13"/>
    <mergeCell ref="AF13:AH13"/>
    <mergeCell ref="G11:G14"/>
    <mergeCell ref="H11:H14"/>
    <mergeCell ref="I11:I14"/>
    <mergeCell ref="J11:N11"/>
    <mergeCell ref="O11:P11"/>
    <mergeCell ref="R11:AA11"/>
    <mergeCell ref="A11:A15"/>
    <mergeCell ref="B11:B15"/>
    <mergeCell ref="C11:C15"/>
    <mergeCell ref="D11:D15"/>
    <mergeCell ref="E11:E15"/>
    <mergeCell ref="F11:F15"/>
    <mergeCell ref="A6:K6"/>
    <mergeCell ref="A7:K7"/>
    <mergeCell ref="A8:K8"/>
    <mergeCell ref="G10:I10"/>
    <mergeCell ref="J10:Q10"/>
    <mergeCell ref="R10:AI10"/>
    <mergeCell ref="A1:K1"/>
    <mergeCell ref="A2:K2"/>
    <mergeCell ref="A3:K3"/>
    <mergeCell ref="A4:K4"/>
    <mergeCell ref="A5:C5"/>
    <mergeCell ref="D5:K5"/>
  </mergeCells>
  <hyperlinks>
    <hyperlink ref="D50" r:id="rId1"/>
    <hyperlink ref="D51" r:id="rId2"/>
  </hyperlink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1-20</vt:lpstr>
      <vt:lpstr>21-40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Lenovo</cp:lastModifiedBy>
  <dcterms:created xsi:type="dcterms:W3CDTF">2010-07-19T17:51:29Z</dcterms:created>
  <dcterms:modified xsi:type="dcterms:W3CDTF">2019-03-31T19:21:13Z</dcterms:modified>
</cp:coreProperties>
</file>